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Zdražilová\Lučice-rozpočet do 2025\26 01 06\"/>
    </mc:Choice>
  </mc:AlternateContent>
  <bookViews>
    <workbookView xWindow="0" yWindow="0" windowWidth="0" windowHeight="0"/>
  </bookViews>
  <sheets>
    <sheet name="Rekapitulace" sheetId="5" r:id="rId1"/>
    <sheet name="_02" sheetId="2" r:id="rId2"/>
    <sheet name="SO182" sheetId="3" r:id="rId3"/>
    <sheet name="SO20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261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O280"/>
  <c r="I280"/>
  <c r="O277"/>
  <c r="I277"/>
  <c r="O274"/>
  <c r="I274"/>
  <c r="O270"/>
  <c r="I270"/>
  <c r="O266"/>
  <c r="I266"/>
  <c r="O262"/>
  <c r="I262"/>
  <c r="I236"/>
  <c r="O257"/>
  <c r="I257"/>
  <c r="O253"/>
  <c r="I253"/>
  <c r="O249"/>
  <c r="I249"/>
  <c r="O245"/>
  <c r="I245"/>
  <c r="O241"/>
  <c r="I241"/>
  <c r="O237"/>
  <c r="I237"/>
  <c r="I187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I166"/>
  <c r="O183"/>
  <c r="I183"/>
  <c r="O179"/>
  <c r="I179"/>
  <c r="O175"/>
  <c r="I175"/>
  <c r="O171"/>
  <c r="I171"/>
  <c r="O167"/>
  <c r="I167"/>
  <c r="I141"/>
  <c r="O162"/>
  <c r="I162"/>
  <c r="O158"/>
  <c r="I158"/>
  <c r="O154"/>
  <c r="I154"/>
  <c r="O150"/>
  <c r="I150"/>
  <c r="O146"/>
  <c r="I146"/>
  <c r="O142"/>
  <c r="I142"/>
  <c r="I116"/>
  <c r="O137"/>
  <c r="I137"/>
  <c r="O133"/>
  <c r="I133"/>
  <c r="O129"/>
  <c r="I129"/>
  <c r="O125"/>
  <c r="I125"/>
  <c r="O121"/>
  <c r="I121"/>
  <c r="O117"/>
  <c r="I117"/>
  <c r="I33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1"/>
  <c r="I61"/>
  <c r="O57"/>
  <c r="I57"/>
  <c r="O53"/>
  <c r="I53"/>
  <c r="O49"/>
  <c r="I49"/>
  <c r="O45"/>
  <c r="I45"/>
  <c r="O41"/>
  <c r="I41"/>
  <c r="O37"/>
  <c r="I37"/>
  <c r="O34"/>
  <c r="I34"/>
  <c r="I8"/>
  <c r="O29"/>
  <c r="I29"/>
  <c r="O25"/>
  <c r="I25"/>
  <c r="O21"/>
  <c r="I21"/>
  <c r="O17"/>
  <c r="I17"/>
  <c r="O13"/>
  <c r="I13"/>
  <c r="O9"/>
  <c r="I9"/>
  <c i="3" r="I3"/>
  <c r="I8"/>
  <c r="O12"/>
  <c r="I12"/>
  <c r="O9"/>
  <c r="I9"/>
  <c i="2" r="I3"/>
  <c r="I8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<sst xmlns="http://schemas.openxmlformats.org/spreadsheetml/2006/main">
  <si>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</si>
  <si>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</si>
  <si>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</si>
  <si>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21199 - III/34711 Lučice – most ev.č. 34711-2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</si>
  <si>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</si>
  <si>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</si>
  <si>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</si>
  <si>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</si>
  <si>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</si>
  <si>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</si>
  <si>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</si>
  <si>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_02</t>
  </si>
  <si>
    <t>Všeobecné konstrukce a práce</t>
  </si>
  <si>
    <t>SO182</t>
  </si>
  <si>
    <t>Dopravně inženýrská opatření</t>
  </si>
  <si>
    <t>SO201</t>
  </si>
  <si>
    <t>III/34711 Lučice – most ev.č. 34711-2</t>
  </si>
  <si>
    <t>Soupis prací objektu</t>
  </si>
  <si>
    <t>S</t>
  </si>
  <si>
    <t>Stavba:</t>
  </si>
  <si>
    <t>21199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</si>
  <si>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</si>
  <si>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</si>
  <si>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</si>
  <si>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</si>
  <si>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</si>
  <si>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</si>
  <si>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</si>
  <si>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</si>
  <si>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</si>
  <si>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</si>
  <si>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</si>
  <si>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</si>
  <si>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</si>
  <si>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</si>
  <si>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</si>
  <si>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</si>
  <si>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02610</t>
  </si>
  <si>
    <t/>
  </si>
  <si>
    <t>ZKOUŠENÍ KONSTRUKCÍ A PRACÍ ZKUŠEBNOU ZHOTOVITELE</t>
  </si>
  <si>
    <t>KPL</t>
  </si>
  <si>
    <t>PP</t>
  </si>
  <si>
    <t>včetně zkoušek modulu přetvárnosti na pláni, štěrkových vrstvách a základové spáře, vše dle platných ČSN, ČSN EN, TP, TKP – normy, podmínky v souladu s odkazy v PD, SOD, OP; čerpání se souhlasem objednatele</t>
  </si>
  <si>
    <t>TS</t>
  </si>
  <si>
    <t>zahrnuje veškeré náklady spojené s objednatelem požadovanými zkouškami</t>
  </si>
  <si>
    <t>02811</t>
  </si>
  <si>
    <t>PRŮZKUMNÉ PRÁCE GEOTECHNICKÉ NA POVRCHU</t>
  </si>
  <si>
    <t>Přebírka základové spáry geotechnikem, posouzení únosnosti, posouzení vhodnosti výkopových a vyzískaných materiálů z demolice do násypů. ČERPÁNO SE SOUHLASEM OBJEDNATELE.</t>
  </si>
  <si>
    <t>zahrnuje veškeré náklady spojené s objednatelem požadovanými pracemi</t>
  </si>
  <si>
    <t>02910</t>
  </si>
  <si>
    <t>a</t>
  </si>
  <si>
    <t>OSTATNÍ POŽADAVKY - ZEMĚMĚŘIČSKÁ MĚŘENÍ</t>
  </si>
  <si>
    <t>Vytyčení stavby, včetně vytyčení trvalého a dočasného záboru</t>
  </si>
  <si>
    <t>zahrnuje veškeré náklady spojené s objednatelem požadovanými pracemi, 
- pro stanovení orientační investorské ceny určete jednotkovou cenu jako 1% odhadované ceny stavby</t>
  </si>
  <si>
    <t>b</t>
  </si>
  <si>
    <t>Zaměření skutečného stavu po provedení stavby na podkladu katastrální mapy v rozsahu dle požadavků ČSN, EN, TP, TKP a KZP včetně vyhotovení vytyčovacího protokolu stavby, zaměření a VV demolovaných částí stavby. Včetně CD se soubory v otevřené formě.</t>
  </si>
  <si>
    <t>02940</t>
  </si>
  <si>
    <t>OSTATNÍ POŽADAVKY - VYPRACOVÁNÍ DOKUMENTACE</t>
  </si>
  <si>
    <t>Aktualizace Havarijního plánu a Povodňového plánu včetně projednání s příslušnými orgány státní správy.</t>
  </si>
  <si>
    <t>02943</t>
  </si>
  <si>
    <t>OSTATNÍ POŽADAVKY - VYPRACOVÁNÍ RDS</t>
  </si>
  <si>
    <t>Vypracování RDS. Včetně tisku 3 x papírově.</t>
  </si>
  <si>
    <t>02944</t>
  </si>
  <si>
    <t>OSTAT POŽADAVKY - DOKUMENTACE SKUTEČ PROVEDENÍ V DIGIT FORMĚ</t>
  </si>
  <si>
    <t>vypracování DSPS vč. tisku 3 paré papírově.</t>
  </si>
  <si>
    <t>02945</t>
  </si>
  <si>
    <t>OSTAT POŽADAVKY - GEOMETRICKÝ PLÁN</t>
  </si>
  <si>
    <t>HM</t>
  </si>
  <si>
    <t xml:space="preserve">Včetně projednání  a včetně tisku 5x papírově. Připomínkování konceptu GP majetkoprávním oddělením KSÚSV, p.o. a KrÚ Kraje Vysočina, poté ověření KÚ a nakonec předání ověřeného GP objednateli.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</si>
  <si>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</si>
  <si>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</si>
  <si>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</si>
  <si>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>Vypracování evidenčního listu propustku se zápisem do BMS.</t>
  </si>
  <si>
    <t>02953</t>
  </si>
  <si>
    <t>OSTATNÍ POŽADAVKY - HLAVNÍ MOSTNÍ PROHLÍDKA</t>
  </si>
  <si>
    <t>KUS</t>
  </si>
  <si>
    <t>První hlavní prohlídka propustku, včetně vložení do BMS.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</si>
  <si>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</si>
  <si>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</si>
  <si>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</si>
  <si>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Náklady dle požadavků koordinátora BOZP, zajištění BOZP na staveništi.</t>
  </si>
  <si>
    <t>zahrnuje veškeré náklady spojené s objednatelem požadovaným dozorem</t>
  </si>
  <si>
    <t>03100</t>
  </si>
  <si>
    <t>ZAŘÍZENÍ STAVENIŠTĚ - ZŘÍZENÍ, PROVOZ, DEMONTÁŽ</t>
  </si>
  <si>
    <t>Včetně zřízení a odstranění mezideponovaného materiálu.</t>
  </si>
  <si>
    <t>zahrnuje objednatelem povolené náklady na pořízení (event. pronájem), provozování, udržování a likvidaci zhotovitelova zařízení</t>
  </si>
  <si>
    <t>02720</t>
  </si>
  <si>
    <t>POMOC PRÁCE ZŘÍZ NEBO ZAJIŠŤ REGULACI A OCHRANU DOPRAVY</t>
  </si>
  <si>
    <t xml:space="preserve">"- kompletní dopravní opatření  dle SO 182
- kompletní provedení dle PD (•Veškeré přechodné svislé dopravní značení,
dopravní zařízení, montáž, demontáž, pronájem, pravidelnou kontrolu, 
údržbu, servis, přemisťování, přeznačování a manipulaci s nimi ), včetně nákladů na případné doplnění značení dle potřeby
- včetně nákladů na zakrytí nebo dočasné odstranění, odvoz, uložení a zpětnou montáž
dopravního značení, které musí být po dobu stavby zneplatněno
- předpokládaný rozsah dle grafických příloh DIO "</t>
  </si>
  <si>
    <t>zahrnuje veškeré náklady spojené s objednatelem požadovanými zařízeními</t>
  </si>
  <si>
    <t>Vypracování DIO stavby, vč. projednání a zajištění zvláštního užívání komunikace s
dopravci a DOSS, vč. zajištění stanovení dočasného dopravního značení, vč.
zajištění povolení k uzavírkám dle zákona č. 13/1997 Sb. a vyhlášky 104/1997.</t>
  </si>
  <si>
    <t>015111</t>
  </si>
  <si>
    <t xml:space="preserve">POPLATKY ZA LIKVIDACI ODPADŮ NEKONTAMINOVANÝCH - 17 05 04  VYTĚŽENÉ ZEMINY A HORNINY -  I. TŘÍDA TĚŽITELNOSTI</t>
  </si>
  <si>
    <t>T</t>
  </si>
  <si>
    <t>VV</t>
  </si>
  <si>
    <t>"opěry z kamene (pol. 96613): "35,09*2,1 = 73,689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</si>
  <si>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</si>
  <si>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Zemina v případě výměny podloží, ČERPÁNO SE SOUHLASEM INVESTORA</t>
  </si>
  <si>
    <t>"Výkop""pro případnou výměnu podloží pod rámem(pol. 13183a):"14,832*1,8 = 26,698 [A]</t>
  </si>
  <si>
    <t>c</t>
  </si>
  <si>
    <t xml:space="preserve">"výkop pro demolici a nový most (pol. 13173b): "63,7*0,9*1,8 = 103,194 [A]_x000d_
 "výkopy pro koryta (pol. 12473a):  "47,740*1,8 = 85,932 [B]_x000d_
 A+B = 189,126 [C]</t>
  </si>
  <si>
    <t>zahrnuje veškeré poplatky provozovateli skládky související s uložením odpadu na skládce.</t>
  </si>
  <si>
    <t>015112</t>
  </si>
  <si>
    <t xml:space="preserve">POPLATKY ZA LIKVIDACI ODPADŮ NEKONTAMINOVANÝCH - 17 05 04  VYTĚŽENÉ ZEMINY A HORNINY -  II. TŘÍDA TĚŽITELNOSTI</t>
  </si>
  <si>
    <t>"výkop pro demolici a nový most (pol. 13183b): "63,7*0,1*1,8 = 11,466 [A]_x000d_
 "Dle pol. 11332a - nestmelené kamenivo:"21,488*1,8 = 38,678 [B]_x000d_
 "Dle pol. 11332c - příp. výměna podleží pod vozovkou:"42,975*1,8 = 77,355 [C]_x000d_
 a+b+c = 127,499 [D]</t>
  </si>
  <si>
    <t>015130</t>
  </si>
  <si>
    <t xml:space="preserve">POPLATKY ZA LIKVIDACI ODPADŮ NEKONTAMINOVANÝCH - 17 03 02  VYBOURANÝ ASFALTOVÝ BETON BEZ DEHTU</t>
  </si>
  <si>
    <t>"odstranění krajnic (pol. 11332b): "6,54*2,1 = 13,734 [A]</t>
  </si>
  <si>
    <t>015140</t>
  </si>
  <si>
    <t xml:space="preserve">POPLATKY ZA LIKVIDACI ODPADŮ NEKONTAMINOVANÝCH - 17 01 01  BETON Z DEMOLIC OBJEKTŮ, ZÁKLADŮ TV</t>
  </si>
  <si>
    <t>"stávající římsy z betonu (pol. 96615): "1,566*2,5 = 3,915 [A]_x000d_
 "stávající ŽB nosná konstrukce (pol 96616):"9,45*2,5 = 23,625 [B]_x000d_
 A+B = 27,540 [C]</t>
  </si>
  <si>
    <t>1</t>
  </si>
  <si>
    <t>Zemní práce</t>
  </si>
  <si>
    <t>11222</t>
  </si>
  <si>
    <t>ODSTRANĚNÍ PAŘEZŮ D DO 0,9M</t>
  </si>
  <si>
    <t xml:space="preserve">Odstranění pařezů po kácení dle povolení OÚ Skuhrov. 1 ks vrba jíva  (opbvod kmene ve výšce 130 cm - 140 cm) a 1 ks smrk ((opbvod kmene ve výšce 130 cm - 185 cm). Doprava dle dispozic zhotovitele.
Bez náhradní výsadby.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</si>
  <si>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</si>
  <si>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11313</t>
  </si>
  <si>
    <t>ODSTRANĚNÍ KRYTU ZPEVNĚNÝCH PLOCH S ASFALTOVÝM POJIVEM</t>
  </si>
  <si>
    <t>M3</t>
  </si>
  <si>
    <t>Podkl. vrstvy vozovky prolité asfaltem tl. 0,15 m, včetně odvozu na skládku KSÚSV v Havlíčkově Brodě.</t>
  </si>
  <si>
    <t>"Vozovka "4,8*0,15*31 = 22,320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</si>
  <si>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</si>
  <si>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</si>
  <si>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</si>
  <si>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Odstranění podkladních vrstev vozovky tl.. 150 mm.. Doprava dle dispozic zhotovitele.</t>
  </si>
  <si>
    <t>"Před mostem:"7,5*5,9*0,15 = 6,638 [A]_x000d_
 "Za mostem:"16,5*6,0*0,15 = 14,850 [B]_x000d_
 A+B = 21,488 [C]</t>
  </si>
  <si>
    <t>Odstranění stávajícíh krajnic. Doprava dle dispozic zhotovitele.</t>
  </si>
  <si>
    <t>"levá krajnice "0,8*0,15*(9,5+18,0) = 3,300 [A]_x000d_
 "pravá krajnice "0,8*0,15*(9,0+18,0) = 3,240 [B]_x000d_
 A+B = 6,540 [C]</t>
  </si>
  <si>
    <t>Případná výměna podloží tloušťky 300mm pro dosažení potřebného modulu
přetvoření pod vozovkou. Čerpáno se souhlasem objednatele. Doprava dle dispozic zhotovitele.</t>
  </si>
  <si>
    <t>"Před mostem:"7,5*5,9*0,3 = 13,275 [A]_x000d_
 "Za mostem:"16,5*6,0*0,3 = 29,700 [B]_x000d_
 A+B = 42,975 [C]</t>
  </si>
  <si>
    <t>11372</t>
  </si>
  <si>
    <t>FRÉZOVÁNÍ ZPEVNĚNÝCH PLOCH ASFALTOVÝCH</t>
  </si>
  <si>
    <t>Frézování celého úseku v tloušťce cca 18 cm, vč. odvozu na skládku KSÚSV. Doprava v režii zhotovitele.</t>
  </si>
  <si>
    <t>4,9*0,18*32,0 = 28,224 [A]</t>
  </si>
  <si>
    <t>11511</t>
  </si>
  <si>
    <t>ČERPÁNÍ VODY DO 500 L/MIN</t>
  </si>
  <si>
    <t>HOD</t>
  </si>
  <si>
    <t>Čerpání vody ze stavební jámy.</t>
  </si>
  <si>
    <t>1*7*24 = 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</si>
  <si>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</si>
  <si>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</si>
  <si>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</si>
  <si>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M</t>
  </si>
  <si>
    <t>Provizorní zatrubnění toku DN800. Včetně přeložení potrubí 2x během stavby. Včetně zemních hrázek a jejich odstranění. Po dokončení úprav koryta bude vytažena.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</si>
  <si>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</si>
  <si>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</si>
  <si>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</si>
  <si>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Sejmutí humózní vrstvy pod zpevněním, v místě terénních úpravv tl. 0,2 m, vč. odvozu na meziskládku. Plocha odečtena graficky.</t>
  </si>
  <si>
    <t>(29,5+27,7+24,0+46,0)*0,2 = 25,440 [A]</t>
  </si>
  <si>
    <t>položka zahrnuje sejmutí ornice bez ohledu na tloušťku vrstvy a její vodorovnou dopravu
nezahrnuje uložení na trvalou skládku</t>
  </si>
  <si>
    <t>12473</t>
  </si>
  <si>
    <t>VYKOPÁVKY PRO KORYTA VODOTEČÍ TŘ. I</t>
  </si>
  <si>
    <t>Doprava dle dispozic zhotovitele.</t>
  </si>
  <si>
    <t>"Pod mostem "2,8*1,5*8,1 = 34,020 [A]_x000d_
 "před mostem (plocha odeštena graficky "2,6*2,8 = 7,280 [B]_x000d_
 "za mostem (plocha odečtena graficky) "2,3*2,8 = 6,440 [C]_x000d_
 A+B+C = 47,740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</si>
  <si>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</si>
  <si>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</t>
  </si>
  <si>
    <t>HLOUBENÍ JAM ZAPAŽ I NEPAŽ TŘ. I</t>
  </si>
  <si>
    <t>Výkop v případě výměny podloží pod rámem tl. 0,3 m, vč. odvozu, ČERPÁNO SE SOUHLASEM INVESTORA. Doprava dle dispozic zhotovitele.</t>
  </si>
  <si>
    <t>10,3*0,3*4,8 = 14,832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</si>
  <si>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</si>
  <si>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Výkopy pro demolici stávajícího mostu a pro výstavbu nového propustku vč. odvozu na skládku. Plocha odečtena graficky. 90% vytěžené zeminy.
Doprava dle dispozic zhotovitele.</t>
  </si>
  <si>
    <t>"před OP1 "5,0*6,5 = 32,500 [A]_x000d_
 "za OP2 "4,8*6,5 = 31,200 [B]_x000d_
 A+B = 63,700 [D]_x000d_
 D*0,9 = 57,330 [E]</t>
  </si>
  <si>
    <t>13183</t>
  </si>
  <si>
    <t>HLOUBENÍ JAM ZAPAŽ I NEPAŽ TŘ II</t>
  </si>
  <si>
    <t>Výkopy pro demolici stávajícího mostu a pro výstavbu nového propustku vč. odvozu na skládku. Plocha odečtena graficky. 10% vytěžené zeminy.
Doprava dle dispozic zhotovitele.</t>
  </si>
  <si>
    <t>"před OP1 "5,0*6,5 = 32,500 [A]_x000d_
 "za OP2 "4,8*6,5 = 31,200 [B]_x000d_
 A+B = 63,700 [D]_x000d_
 D*0,1 = 6,370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</si>
  <si>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</si>
  <si>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</si>
  <si>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</si>
  <si>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"dle pol. 13173a:"14,832*1,8 = 26,698 [A]_x000d_
 "dle pol. 13173b:"57,33*1,8 = 103,194 [B]_x000d_
 "dle pol. 12473:"47,740*1,8 = 85,932 [C]_x000d_
 "dle pol. 13183::"6,37*1,8 = 11,466 [D]_x000d_
 A+B+C+D = 227,290 [E]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</si>
  <si>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</si>
  <si>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</si>
  <si>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</si>
  <si>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 boků rámu zeminou vhodnou.</t>
  </si>
  <si>
    <t>"vtok "0,75*5,2 = 3,900 [A]_x000d_
 "výtok "0,9*5,2 = 4,680 [B]_x000d_
 "Celkové množství "8.580000 = 8,580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</si>
  <si>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</si>
  <si>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</si>
  <si>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</si>
  <si>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propustku pod těsnicí vrstvou vhodnou zeminou, včetně materiálu. Plocha odečtena graficky.</t>
  </si>
  <si>
    <t>"před OP1 "2,35*6,4 = 15,040 [A]_x000d_
 "za OP1 "2,35*6,4 = 15,040 [B]_x000d_
 "Celkové množství "30.080000 = 30,080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</si>
  <si>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</si>
  <si>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rámu štěrkodrtí fr. 0/32, nad těsnící vrstvou, včetně materiálu. Plocha odečtena graficky.</t>
  </si>
  <si>
    <t>"před OP1 "3,631*6,5 = 23,602 [A]_x000d_
 "za OP2 "3,66*6,5 = 23,790 [B]_x000d_
 A+B = 47,392 [C]</t>
  </si>
  <si>
    <t xml:space="preserve">Případná výměna podloží pod rámem, ČERPÁNO SE SOUHLASEM INVESTORA. Využití kamene z původního mostu  a ŠD 0/32.</t>
  </si>
  <si>
    <t>"dle pol.13183 "10,3*0,3*4,8 = 14,832 [A]</t>
  </si>
  <si>
    <t>d</t>
  </si>
  <si>
    <t>Případná výměna podloží pod vozovkou, ČERPÁNO SE SOUHLASEM INVESTORA.
Využití kamene z původního mostu.</t>
  </si>
  <si>
    <t>"Dle pol 13332c:"42,975 = 42,975 [A]</t>
  </si>
  <si>
    <t>18220</t>
  </si>
  <si>
    <t>ROZPROSTŘENÍ ORNICE VE SVAHU</t>
  </si>
  <si>
    <t>Svahy podél nových krajnic.</t>
  </si>
  <si>
    <t>"dle pol. 12110 "(29,5+27,7+24,0+46,0)*0,2 = 25,440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</si>
  <si>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</si>
  <si>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</si>
  <si>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</si>
  <si>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M2</t>
  </si>
  <si>
    <t>"dle po. 12110 "29,5+27,7+24,0+46,0 = 127,200 [A]</t>
  </si>
  <si>
    <t>Zahrnuje dodání předepsané travní směsi, její výsev na ornici, zalévání.</t>
  </si>
  <si>
    <t>2</t>
  </si>
  <si>
    <t>Základy</t>
  </si>
  <si>
    <t>21203</t>
  </si>
  <si>
    <t>TRATIVODY KOMPLET Z TRUB NEKOV DN DO 150MM</t>
  </si>
  <si>
    <t>Drenáž DN 150 mm (vrcholový tlak SN8), vč. geotextílie a vyústění do svahu.</t>
  </si>
  <si>
    <t>"OP1+OP2 "2*7,2 = 14,400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</si>
  <si>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</si>
  <si>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21341</t>
  </si>
  <si>
    <t>DRENÁŽNÍ VRSTVY Z PLASTBETONU (PLASTMALTY)</t>
  </si>
  <si>
    <t>Drenážní polymerbeton šířky 150 mm</t>
  </si>
  <si>
    <t>0,15*0,035*2,63*2 = 0,028 [A]</t>
  </si>
  <si>
    <t>Položka zahrnuje:
- dodávku předepsaného materiálu pro drenážní vrstvu, včetně mimostaveništní a vnitrostaveništní dopravy
- provedení drenážní vrstvy předepsaných rozměrů a předepsaného tvaru</t>
  </si>
  <si>
    <t>272324</t>
  </si>
  <si>
    <t>ZÁKLADY ZE ŽELEZOBETONU DO C25/30</t>
  </si>
  <si>
    <t>3,2*0,4*7,5 = 9,600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</si>
  <si>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</si>
  <si>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272364</t>
  </si>
  <si>
    <t>VÝZTUŽ ZÁKLADŮ Z OCELI 10425, B420B</t>
  </si>
  <si>
    <t>Výztuž základu. Parametrická spotřeba 150 kg/m3.</t>
  </si>
  <si>
    <t>0,15*9,6 = 1,440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</si>
  <si>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</si>
  <si>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</t>
  </si>
  <si>
    <t>OPLÁŠTĚNÍ (ZPEVNĚNÍ) Z GEOTEXTILIE A GEOMŘÍŽOVIN</t>
  </si>
  <si>
    <t>Ochrana PE folie v těsnící vrstvě, vykázána 2x plocha ((1+1)x300 g/m2).</t>
  </si>
  <si>
    <t>"přechodová oblast OP1 "2*2,95*6,5 = 38,350 [A]_x000d_
 "přechodová oblast OP2 "2*2,95*6,5 = 38,350 [B]_x000d_
 "Celkové množství "76.700000 = 76,700 [C]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</si>
  <si>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</si>
  <si>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28999</t>
  </si>
  <si>
    <t>OPLÁŠTĚNÍ (ZPEVNĚNÍ) Z FÓLIE</t>
  </si>
  <si>
    <t>těsnící PE fólie v přechodové oblasti mostu.</t>
  </si>
  <si>
    <t>"přechodová oblast OP1 "2,95*6,5 = 19,175 [A]_x000d_
 "přechodová oblast OP2 "2,95*6,5 = 19,175 [B]_x000d_
 "Celkové množství "38.350000 = 38,350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</si>
  <si>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</si>
  <si>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</si>
  <si>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</si>
  <si>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</si>
  <si>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</si>
  <si>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</si>
  <si>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 xml:space="preserve">Kotevní přípravky říms  (7,0 kg/ks).</t>
  </si>
  <si>
    <t>"levá římsa po 1,0 m: "8*7 = 56,000 [A]_x000d_
 "pravá římsa po 1,0 m: "8*7 = 56,000 [B]_x000d_
 A+B = 112,000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</si>
  <si>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</si>
  <si>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</si>
  <si>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</si>
  <si>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 xml:space="preserve">Mostní římsy z betonu C30/37 XF4, včetně smršťovacích spar a striáže.  Včetně vyznačení letopočtu vlysem do betonu.</t>
  </si>
  <si>
    <t>"levá římsa: "0,258*8,3 = 2,141 [A]_x000d_
 "pravá římsa: "0,258*8,3 = 2,141 [B]_x000d_
 "Celkové množství "4.282000 = 4,282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</si>
  <si>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</si>
  <si>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</si>
  <si>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</si>
  <si>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Výztuž říms, parametrická spotřeba 150 kg/m3.</t>
  </si>
  <si>
    <t>"dle pol. 317325 "0,15*4,283 = 0,642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</si>
  <si>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</si>
  <si>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</si>
  <si>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</si>
  <si>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>Křídla z betonu C30/37 XF2, vč. izolačních nátěrů (1xNp + 2xNa). Plocha křídel odečtena graficky z výkresu 201_05_POD. Včetně prostupu pro rubovou drenáž.</t>
  </si>
  <si>
    <t>"Levá křídla "2*5,42*0,5 = 5,420 [A]_x000d_
 "Pravá křídla "2*5,42*0,5 = 5,420 [B]_x000d_
 "Celkové množství "10.840000 = 10,840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</si>
  <si>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</si>
  <si>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</si>
  <si>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</si>
  <si>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Výztuž křídel, parametrická spotřeba 180 kg/m3.</t>
  </si>
  <si>
    <t>0,18*10,85 = 1,953 [A]</t>
  </si>
  <si>
    <t>389385</t>
  </si>
  <si>
    <t>MOSTNÍ RÁMOVÉ KONSTRUKCE ZE ŽELEZOBETONU C30/37 VČETNĚ VÝZTUŽE</t>
  </si>
  <si>
    <t>ŽB rám z betonu C30/37 XF3.</t>
  </si>
  <si>
    <t>"OP1 po pracovní spáru: "0,3*2,43*7,5 = 5,468 [A]_x000d_
 "OP2 po pracovní spáru: "0,3*2,43*7,5 = 5,468 [B]_x000d_
 "příčel: "2,6*2,134 = 5,548 [C]_x000d_
 "Mezisoučet "16.484000 = 16,484 [D]</t>
  </si>
  <si>
    <t>4</t>
  </si>
  <si>
    <t>Vodorovné konstrukce</t>
  </si>
  <si>
    <t>451312</t>
  </si>
  <si>
    <t>PODKLADNÍ A VÝPLŇOVÉ VRSTVY Z PROSTÉHO BETONU C12/15</t>
  </si>
  <si>
    <t>Beton C12/15n X0 pod rub. drenáž.</t>
  </si>
  <si>
    <t>"pod rubovou drenáží "2*0,3*1,05 = 0,630 [A]_x000d_
 "pod základem rámu "3,5*0,15*8,4 = 4,410 [B]_x000d_
 "Celkové množství "5.040000 = 5,040 [C]</t>
  </si>
  <si>
    <t>45152</t>
  </si>
  <si>
    <t>PODKLADNÍ A VÝPLŇOVÉ VRSTVY Z KAMENIVA DRCENÉHO</t>
  </si>
  <si>
    <t>Zásyp rub. drenáže z drenážním obsypem.</t>
  </si>
  <si>
    <t>2*0,3*0,3*6,5 = 1,170 [A]</t>
  </si>
  <si>
    <t>položka zahrnuje dodávku předepsaného kameniva, mimostaveništní a vnitrostaveništní dopravu a jeho uložení
není-li v zadávací dokumentaci uvedeno jinak, jedná se o nakupovaný materiál</t>
  </si>
  <si>
    <t>46321</t>
  </si>
  <si>
    <t>ROVNANINA Z LOMOVÉHO KAMENE</t>
  </si>
  <si>
    <t>Pružný kamenný zához, z kamenů 200-500 kg, bez betonového lože, bez spárování. Vyklínované. Plocha odečtena graficky z 201_06_PRR.</t>
  </si>
  <si>
    <t>"koryto před a za mostem: "2*2,0*0,7 = 2,800 [A]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</si>
  <si>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</si>
  <si>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</si>
  <si>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</si>
  <si>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"zpevnění z lom. kam. tl. 200 mm, beton min. tl. 150 mm vč. spárování proti CHRL (pod mostem)
svahy koryta jsou zpevněny kamenem do betonu"</t>
  </si>
  <si>
    <t>"před mostem "2,2*0,35*1,6 = 1,232 [A]_x000d_
 "pod mostem "2,2*0,465*7,5 = 7,673 [B]_x000d_
 "za mostem "2,2*0,35*1,6 = 1,232 [C]_x000d_
 "rozliv "2*1,0*0,35*3,5 = 2,450 [D]_x000d_
 "podél křídel "4*0,7*0,35*3,5 = 3,430 [E]_x000d_
 "za římsami "4*1,0*1,2*0,35 = 1,680 [F]_x000d_
 A+B+C+D+E+F = 17,697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</si>
  <si>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</si>
  <si>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</si>
  <si>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</si>
  <si>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Podélné a příčné patní prahy z betonu C25/30 XF3.</t>
  </si>
  <si>
    <t>"před a za mostem "2*2,2*0,4*0,8 = 1,408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</si>
  <si>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</si>
  <si>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</t>
  </si>
  <si>
    <t>Komunikace</t>
  </si>
  <si>
    <t>56333</t>
  </si>
  <si>
    <t>VOZOVKOVÉ VRSTVY ZE ŠTĚRKODRTI TL. DO 150MM</t>
  </si>
  <si>
    <t xml:space="preserve">2. vrstva ŠDA fr. 0/64  tl.150 mm</t>
  </si>
  <si>
    <t>"před mostem "9,0*6,2 = 55,800 [A]_x000d_
 "za mostem "17,5*6,2 = 108,500 [B]_x000d_
 "Mezisoučet "164.300000 = 164,300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</si>
  <si>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</si>
  <si>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</si>
  <si>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</si>
  <si>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1. vrstva ŠDA fr. 0/63 tl. 200 mm.</t>
  </si>
  <si>
    <t>"před mostem "8,5*6,2 = 52,700 [A]_x000d_
 "za mostem "17,0*6,2 = 105,400 [B]_x000d_
 "Mezisoučet "158.100000 = 158,100 [C]</t>
  </si>
  <si>
    <t>56343</t>
  </si>
  <si>
    <t>VOZOVKOVÉ VRSTVY ZE ŠTĚRKOPÍSKU TL. DO 150MM</t>
  </si>
  <si>
    <t>Těsnící vrstva. Ochrana těsnící folie v přechodových oblastech mostu. 2 x 150 mm, frakce 0-4 mm.</t>
  </si>
  <si>
    <t>"Přechodová oblast OP1: "2*2,8*6,5 = 36,400 [A]_x000d_
 "Přechodová oblast OP2: "2*2,8*6,5 = 36,400 [B]_x000d_
 "Mezisoučet "72.800000 = 72,800 [C]</t>
  </si>
  <si>
    <t>56963</t>
  </si>
  <si>
    <t>ZPEVNĚNÍ KRAJNIC Z RECYKLOVANÉHO MATERIÁLU TL DO 150MM</t>
  </si>
  <si>
    <t>Krajnice z asfaltového recyklátu.</t>
  </si>
  <si>
    <t>"před mostem: "0,75*(6,5+7,5) = 10,500 [A]_x000d_
 "za mostem "0,62*(14,8+15,0) = 18,476 [B]_x000d_
 "Mezisoučet "28.976000 = 28,976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</si>
  <si>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</si>
  <si>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572121</t>
  </si>
  <si>
    <t>INFILTRAČNÍ POSTŘIK ASFALTOVÝ DO 1,0KG/M2</t>
  </si>
  <si>
    <t>Na 1. vrstvě štěrkodrti, 0.8 kg/m2</t>
  </si>
  <si>
    <t>"před mostem "9,0*6,2 = 55,800 [A]_x000d_
 "za mostem "17,5*6,2 = 108,500 [B]_x000d_
 "Mezisoučet "170.500000 = 170,500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</si>
  <si>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</si>
  <si>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</si>
  <si>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</si>
  <si>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Pod obrusnou vrstvou, 0.5 kg/m2 .</t>
  </si>
  <si>
    <t>"před mostem "10,0*5,7 = 57,000 [A]_x000d_
 "na mostě "2,6*7,5 = 19,500 [B]_x000d_
 "za mostem "18,5*5,8 = 107,300 [C]_x000d_
 "Mezisoučet "183.800000 = 183,800 [D]</t>
  </si>
  <si>
    <t>Pod ložní vrstvou, 0.5 kg/m2 .</t>
  </si>
  <si>
    <t>"před propustkem "9,5*6,2 = 58,900 [A]_x000d_
 "na propustku "2,6*7,5 = 19,500 [B]_x000d_
 "za propustkem "18,0*6,2 = 111,600 [C]_x000d_
 "Mezisoučet "190.000000 = 190,000 [D]</t>
  </si>
  <si>
    <t>574A34</t>
  </si>
  <si>
    <t>ASFALTOVÝ BETON PRO OBRUSNÉ VRSTVY ACO 11+, 11S TL. 40MM</t>
  </si>
  <si>
    <t>Ložná vrstva z ACL 11+.</t>
  </si>
  <si>
    <t>"v celém úseku (prům. šířka) "5,73*32,0 = 183,360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</si>
  <si>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</si>
  <si>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</si>
  <si>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</si>
  <si>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Ložná vrstva z ACL 16+.</t>
  </si>
  <si>
    <t>"v celém úseku (prům. šířka) "5,73*31,0 = 177,630 [A]</t>
  </si>
  <si>
    <t>574E46</t>
  </si>
  <si>
    <t>ASFALTOVÝ BETON PRO PODKLADNÍ VRSTVY ACP 16+, 16S TL. 50MM</t>
  </si>
  <si>
    <t>Podkladní vrstva z ACP 16+.</t>
  </si>
  <si>
    <t>"v celém úseku (prům. šířka) "5,73*30,0 = 171,900 [A]</t>
  </si>
  <si>
    <t>58920</t>
  </si>
  <si>
    <t>VÝPLŇ SPAR MODIFIKOVANÝM ASFALTEM</t>
  </si>
  <si>
    <t>Výplň spáry vozovka - římsa s předtěsněním.</t>
  </si>
  <si>
    <t>"levá římsa: "8,3 = 8,300 [A]_x000d_
 "pravá římsa: "8,3 = 8,300 [B]_x000d_
 "Mezisoučet "16.600000 = 16,600 [C]</t>
  </si>
  <si>
    <t>položka zahrnuje:
- dodávku předepsaného materiálu
- vyčištění a výplň spar tímto materiálem</t>
  </si>
  <si>
    <t>58950</t>
  </si>
  <si>
    <t>VÝPLŇ SPAR PRYŽOVOU VLOŽKOU</t>
  </si>
  <si>
    <t>7</t>
  </si>
  <si>
    <t>Přidružená stavební výroba</t>
  </si>
  <si>
    <t>711112</t>
  </si>
  <si>
    <t>IZOLACE BĚŽNÝCH KONSTRUKCÍ PROTI ZEMNÍ VLHKOSTI ASFALTOVÝMI PÁSY</t>
  </si>
  <si>
    <t>Izolace spodní stavby, přetažení 0.5 m na křídla.</t>
  </si>
  <si>
    <t xml:space="preserve">"rub opěr:  "2*2,75*6,58 = 36,190 [A]_x000d_
 "křídla OP1: "2*2,75*0,5 = 2,750 [B]_x000d_
 "křídla OP2: "2*2,75*0,5 = 2,750 [C]_x000d_
 "horní povrch křídel: "4*0,5*0,5 = 1,000 [D]_x000d_
 "Mezisoučet "42.690000 = 42,690 [E]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</si>
  <si>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</si>
  <si>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</si>
  <si>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</t>
  </si>
  <si>
    <t>NAIP tl. 5 mm, vlastnosti viz TZ.</t>
  </si>
  <si>
    <t>"Horní povrch rámu: "2,635*7,5 = 19,763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</si>
  <si>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</si>
  <si>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</si>
  <si>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</si>
  <si>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Ochrana izolace pod římsami s hliníkovou vložkou.</t>
  </si>
  <si>
    <t>2*0,8*8,3 = 13,280 [A]</t>
  </si>
  <si>
    <t xml:space="preserve">položka zahrnuje:
- dodání  předepsaného ochranného materiálu
- zřízení ochrany izolace</t>
  </si>
  <si>
    <t>711509</t>
  </si>
  <si>
    <t>OCHRANA IZOLACE NA POVRCHU TEXTILIÍ</t>
  </si>
  <si>
    <t>Ochrana izolace, vykázáno bez přesahů, rubové plochy - 2x300 g/m2.</t>
  </si>
  <si>
    <t xml:space="preserve">"rub opěr:  "2*2*2,75*6,58 = 72,380 [A]_x000d_
 "křídla OP1: "2*2*0,5*2,75 = 5,500 [B]_x000d_
 "křídla OP2: "2*2*0,5*2,75 = 5,500 [C]_x000d_
 "Mezisoučet "83.380000 = 83,380 [D]</t>
  </si>
  <si>
    <t>78382</t>
  </si>
  <si>
    <t>NÁTĚRY BETON KONSTR TYP S2 (OS-B)</t>
  </si>
  <si>
    <t>Nátěr horního povrchu říms a boku NK 100 mm za kraj.</t>
  </si>
  <si>
    <t>"boky NK: "(0,3+0,3)*2,03*2 = 2,436 [A]_x000d_
 "horní povrch říms: "2*0,65*8,3 = 10,790 [B]_x000d_
 "Mezisoučet "13.226000 = 13,226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</si>
  <si>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</si>
  <si>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</si>
  <si>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</si>
  <si>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obrub říms.</t>
  </si>
  <si>
    <t>2*0,3*8,3 = 4,980 [A]</t>
  </si>
  <si>
    <t>9</t>
  </si>
  <si>
    <t>Ostatní konstrukce a práce</t>
  </si>
  <si>
    <t>9112A3</t>
  </si>
  <si>
    <t>ZÁBRADLÍ MOSTNÍ S VODOR MADLY - DEMONTÁŽ S PŘESUNEM</t>
  </si>
  <si>
    <t>Demontáž stávajícího zíbradlí na římsách včetně odvezení na skládku KSÚSV do Havlíčkova Brodu.</t>
  </si>
  <si>
    <t>"levá a pravá římsa "2*4,5 = 9,000 [A]</t>
  </si>
  <si>
    <t>položka zahrnuje:
- demontáž a odstranění zařízení
- jeho odvoz na předepsané místo</t>
  </si>
  <si>
    <t>9113B1</t>
  </si>
  <si>
    <t>SVODIDLO OCEL SILNIČ JEDNOSTR, ÚROVEŇ ZADRŽ H1 -DODÁVKA A MONTÁŽ</t>
  </si>
  <si>
    <t>Silniční svodidlo s úrovní zadržení H1 před a za mostem. Tloušťka pásnice 4 mm.</t>
  </si>
  <si>
    <t>"před mostem vlevo: "6,5 = 6,500 [A]_x000d_
 "před mostem vpravo: "6,5 = 6,500 [B]_x000d_
 "za mostem vlevo: "6,5 = 6,500 [C]_x000d_
 "za mostem vpravo: "6,5 = 6,500 [D]_x000d_
 "Mezisoučet "26.000000 = 26,000 [E]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</si>
  <si>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</si>
  <si>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</si>
  <si>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</si>
  <si>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Zábradlelní svodidlo se svislou výplní na mostě vč. kotvení a podlití. Tloušťka pásnice 4 mm.</t>
  </si>
  <si>
    <t>"římsy "2*8,3 = 16,600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</si>
  <si>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</si>
  <si>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</si>
  <si>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</si>
  <si>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Sloupky na začátku a na konci úpravy. Flexibilní F4.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</si>
  <si>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</si>
  <si>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</si>
  <si>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</t>
  </si>
  <si>
    <t>Modré odrazky do svodidel na začátku a na konci mostu.</t>
  </si>
  <si>
    <t>- kompletní dodávka se všemi pomocnými a doplňujícími pracemi a součástmi</t>
  </si>
  <si>
    <t>914113</t>
  </si>
  <si>
    <t>DOPRAVNÍ ZNAČKY ZÁKLADNÍ VELIKOSTI OCELOVÉ NEREFLEXNÍ - DEMONTÁŽ</t>
  </si>
  <si>
    <t>Demontáž stávající značky, omezení hmotnosti včetně odvezení na skládku KSÚSV do Havlíčkova Brodu.</t>
  </si>
  <si>
    <t>Položka zahrnuje odstranění, demontáž a odklizení materiálu s odvozem na předepsané místo</t>
  </si>
  <si>
    <t>917223</t>
  </si>
  <si>
    <t>SILNIČNÍ A CHODNÍKOVÉ OBRUBY Z BETONOVÝCH OBRUBNÍKŮ ŠÍŘ 100MM</t>
  </si>
  <si>
    <t>Lemování odláždění pod propustkem a podél křídel. Betonové obrubníky 100/200 mm, vč. betonového lože C16/20.</t>
  </si>
  <si>
    <t>((3,7+1,0)+1,5)*4 = 24,800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</si>
  <si>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</si>
  <si>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</si>
  <si>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</si>
  <si>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Silniční obrubníky 150/250 mm, vč. klínových a snížených, vč. betonového lože C16/20.</t>
  </si>
  <si>
    <t>4*1,0 = 4,000 [A]</t>
  </si>
  <si>
    <t>919111</t>
  </si>
  <si>
    <t>ŘEZÁNÍ ASFALTOVÉHO KRYTU VOZOVEK TL DO 50MM</t>
  </si>
  <si>
    <t>Na rubu rámu 40 x 20 mm.</t>
  </si>
  <si>
    <t>6,5*2 = 13,000 [A]</t>
  </si>
  <si>
    <t>položka zahrnuje řezání vozovkové vrstvy v předepsané tloušťce, včetně spotřeby vody</t>
  </si>
  <si>
    <t>919112</t>
  </si>
  <si>
    <t>ŘEZÁNÍ ASFALTOVÉHO KRYTU VOZOVEK TL DO 100MM</t>
  </si>
  <si>
    <t>napojení na stávající stav</t>
  </si>
  <si>
    <t>"před mostem "4,705 = 4,705 [A]_x000d_
 "za mostem "4,525 = 4,525 [B]_x000d_
 A+B = 9,230 [C]</t>
  </si>
  <si>
    <t>931325</t>
  </si>
  <si>
    <t>TĚSNĚNÍ DILATAČ SPAR ASF ZÁLIVKOU MODIFIK PRŮŘ DO 600MM2</t>
  </si>
  <si>
    <t>Těsnění podél obrub (obrusná+ložná vrstva)</t>
  </si>
  <si>
    <t>"levá strana: "1,0+8,3+1,0 = 10,300 [A]_x000d_
 " pravá strana: "1,0+8,3+1,0 = 10,300 [B]_x000d_
 A+B = 20,600 [C]</t>
  </si>
  <si>
    <t>položka zahrnuje dodávku a osazení předepsaného materiálu, očištění ploch spáry před úpravou, očištění okolí spáry po úpravě
nezahrnuje těsnící profil</t>
  </si>
  <si>
    <t>931326</t>
  </si>
  <si>
    <t>TĚSNĚNÍ DILATAČ SPAR ASF ZÁLIVKOU MODIFIK PRŮŘ DO 800MM2</t>
  </si>
  <si>
    <t>výplně naříznutí nad rubem rámu a na začátku a na konci úseku.</t>
  </si>
  <si>
    <t>"dle pol. 919111: "2*6,5 = 13,000 [A]_x000d_
 "dle pol. 919112: "4,705+4,525 = 9,230 [B]_x000d_
 A+B = 22,230 [C]</t>
  </si>
  <si>
    <t>96613</t>
  </si>
  <si>
    <t>BOURÁNÍ KONSTRUKCÍ Z KAMENE NA MC</t>
  </si>
  <si>
    <t>Demolice patníku a opěr stávajícího mostu. Doprava dle dispozic zhotovitele.</t>
  </si>
  <si>
    <t>"opěry: "2,5*7,0*2 = 35,000 [A]_x000d_
 "patník:"0,3*0,3*1,0 = 0,090 [B]_x000d_
 A+B = 35,090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</si>
  <si>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</si>
  <si>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</si>
  <si>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</si>
  <si>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>Demolice říms stávajícího mostu. Doprava dle dispozic zhotovitele.</t>
  </si>
  <si>
    <t>"římsy "0,58*0,3*4,5*2 = 1,566 [A]</t>
  </si>
  <si>
    <t>96616</t>
  </si>
  <si>
    <t>BOURÁNÍ KONSTRUKCÍ ZE ŽELEZOBETONU</t>
  </si>
  <si>
    <t>Demolice stávající nosné konstrukce. Doprava dle dispozic zhotovitele.</t>
  </si>
  <si>
    <t>0,3*4,5*7,0 = 9,450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</si>
</sst>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8" fillId="0" borderId="7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_02!I3</f>
        <v>0</v>
      </c>
      <c r="D10" s="9">
        <f>SUMIFS(_02!O:O,_02!A:A,"P")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'SO182'!I3</f>
        <v>0</v>
      </c>
      <c r="D11" s="9">
        <f>SUMIFS('SO182'!O:O,'SO182'!A:A,"P")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'SO201'!I3</f>
        <v>0</v>
      </c>
      <c r="D12" s="9">
        <f>SUMIFS('SO201'!O:O,'SO201'!A:A,"P")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16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23</v>
      </c>
      <c r="B5" s="25" t="s">
        <v>24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7" t="s">
        <v>30</v>
      </c>
      <c r="I5" s="7"/>
      <c r="J5" s="26" t="s">
        <v>31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32</v>
      </c>
      <c r="I6" s="7" t="s">
        <v>33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34</v>
      </c>
      <c r="B8" s="30"/>
      <c r="C8" s="31" t="s">
        <v>35</v>
      </c>
      <c r="D8" s="32"/>
      <c r="E8" s="29" t="s">
        <v>12</v>
      </c>
      <c r="F8" s="32"/>
      <c r="G8" s="32"/>
      <c r="H8" s="32"/>
      <c r="I8" s="33">
        <f>SUMIFS(I9:I44,A9:A44,"P")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60">
      <c r="A10" s="35" t="s">
        <v>41</v>
      </c>
      <c r="B10" s="42"/>
      <c r="C10" s="43"/>
      <c r="D10" s="43"/>
      <c r="E10" s="37" t="s">
        <v>42</v>
      </c>
      <c r="F10" s="43"/>
      <c r="G10" s="43"/>
      <c r="H10" s="43"/>
      <c r="I10" s="43"/>
      <c r="J10" s="44"/>
    </row>
    <row r="11" ht="30">
      <c r="A11" s="35" t="s">
        <v>43</v>
      </c>
      <c r="B11" s="42"/>
      <c r="C11" s="43"/>
      <c r="D11" s="43"/>
      <c r="E11" s="37" t="s">
        <v>44</v>
      </c>
      <c r="F11" s="43"/>
      <c r="G11" s="43"/>
      <c r="H11" s="43"/>
      <c r="I11" s="43"/>
      <c r="J11" s="44"/>
    </row>
    <row r="12">
      <c r="A12" s="35" t="s">
        <v>36</v>
      </c>
      <c r="B12" s="35">
        <v>2</v>
      </c>
      <c r="C12" s="36" t="s">
        <v>45</v>
      </c>
      <c r="D12" s="35" t="s">
        <v>38</v>
      </c>
      <c r="E12" s="37" t="s">
        <v>46</v>
      </c>
      <c r="F12" s="38" t="s">
        <v>40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45">
      <c r="A13" s="35" t="s">
        <v>41</v>
      </c>
      <c r="B13" s="42"/>
      <c r="C13" s="43"/>
      <c r="D13" s="43"/>
      <c r="E13" s="37" t="s">
        <v>47</v>
      </c>
      <c r="F13" s="43"/>
      <c r="G13" s="43"/>
      <c r="H13" s="43"/>
      <c r="I13" s="43"/>
      <c r="J13" s="44"/>
    </row>
    <row r="14" ht="30">
      <c r="A14" s="35" t="s">
        <v>43</v>
      </c>
      <c r="B14" s="42"/>
      <c r="C14" s="43"/>
      <c r="D14" s="43"/>
      <c r="E14" s="37" t="s">
        <v>48</v>
      </c>
      <c r="F14" s="43"/>
      <c r="G14" s="43"/>
      <c r="H14" s="43"/>
      <c r="I14" s="43"/>
      <c r="J14" s="44"/>
    </row>
    <row r="15">
      <c r="A15" s="35" t="s">
        <v>36</v>
      </c>
      <c r="B15" s="35">
        <v>3</v>
      </c>
      <c r="C15" s="36" t="s">
        <v>49</v>
      </c>
      <c r="D15" s="35" t="s">
        <v>50</v>
      </c>
      <c r="E15" s="37" t="s">
        <v>51</v>
      </c>
      <c r="F15" s="38" t="s">
        <v>40</v>
      </c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41</v>
      </c>
      <c r="B16" s="42"/>
      <c r="C16" s="43"/>
      <c r="D16" s="43"/>
      <c r="E16" s="37" t="s">
        <v>52</v>
      </c>
      <c r="F16" s="43"/>
      <c r="G16" s="43"/>
      <c r="H16" s="43"/>
      <c r="I16" s="43"/>
      <c r="J16" s="44"/>
    </row>
    <row r="17" ht="60">
      <c r="A17" s="35" t="s">
        <v>43</v>
      </c>
      <c r="B17" s="42"/>
      <c r="C17" s="43"/>
      <c r="D17" s="43"/>
      <c r="E17" s="37" t="s">
        <v>53</v>
      </c>
      <c r="F17" s="43"/>
      <c r="G17" s="43"/>
      <c r="H17" s="43"/>
      <c r="I17" s="43"/>
      <c r="J17" s="44"/>
    </row>
    <row r="18">
      <c r="A18" s="35" t="s">
        <v>36</v>
      </c>
      <c r="B18" s="35">
        <v>4</v>
      </c>
      <c r="C18" s="36" t="s">
        <v>49</v>
      </c>
      <c r="D18" s="35" t="s">
        <v>54</v>
      </c>
      <c r="E18" s="37" t="s">
        <v>51</v>
      </c>
      <c r="F18" s="38" t="s">
        <v>40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60">
      <c r="A19" s="35" t="s">
        <v>41</v>
      </c>
      <c r="B19" s="42"/>
      <c r="C19" s="43"/>
      <c r="D19" s="43"/>
      <c r="E19" s="37" t="s">
        <v>55</v>
      </c>
      <c r="F19" s="43"/>
      <c r="G19" s="43"/>
      <c r="H19" s="43"/>
      <c r="I19" s="43"/>
      <c r="J19" s="44"/>
    </row>
    <row r="20" ht="60">
      <c r="A20" s="35" t="s">
        <v>43</v>
      </c>
      <c r="B20" s="42"/>
      <c r="C20" s="43"/>
      <c r="D20" s="43"/>
      <c r="E20" s="37" t="s">
        <v>53</v>
      </c>
      <c r="F20" s="43"/>
      <c r="G20" s="43"/>
      <c r="H20" s="43"/>
      <c r="I20" s="43"/>
      <c r="J20" s="44"/>
    </row>
    <row r="21">
      <c r="A21" s="35" t="s">
        <v>36</v>
      </c>
      <c r="B21" s="35">
        <v>5</v>
      </c>
      <c r="C21" s="36" t="s">
        <v>56</v>
      </c>
      <c r="D21" s="35" t="s">
        <v>38</v>
      </c>
      <c r="E21" s="37" t="s">
        <v>57</v>
      </c>
      <c r="F21" s="38" t="s">
        <v>40</v>
      </c>
      <c r="G21" s="39">
        <v>2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30">
      <c r="A22" s="35" t="s">
        <v>41</v>
      </c>
      <c r="B22" s="42"/>
      <c r="C22" s="43"/>
      <c r="D22" s="43"/>
      <c r="E22" s="37" t="s">
        <v>58</v>
      </c>
      <c r="F22" s="43"/>
      <c r="G22" s="43"/>
      <c r="H22" s="43"/>
      <c r="I22" s="43"/>
      <c r="J22" s="44"/>
    </row>
    <row r="23" ht="30">
      <c r="A23" s="35" t="s">
        <v>43</v>
      </c>
      <c r="B23" s="42"/>
      <c r="C23" s="43"/>
      <c r="D23" s="43"/>
      <c r="E23" s="37" t="s">
        <v>48</v>
      </c>
      <c r="F23" s="43"/>
      <c r="G23" s="43"/>
      <c r="H23" s="43"/>
      <c r="I23" s="43"/>
      <c r="J23" s="44"/>
    </row>
    <row r="24">
      <c r="A24" s="35" t="s">
        <v>36</v>
      </c>
      <c r="B24" s="35">
        <v>6</v>
      </c>
      <c r="C24" s="36" t="s">
        <v>59</v>
      </c>
      <c r="D24" s="35" t="s">
        <v>38</v>
      </c>
      <c r="E24" s="37" t="s">
        <v>60</v>
      </c>
      <c r="F24" s="38" t="s">
        <v>40</v>
      </c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41</v>
      </c>
      <c r="B25" s="42"/>
      <c r="C25" s="43"/>
      <c r="D25" s="43"/>
      <c r="E25" s="37" t="s">
        <v>61</v>
      </c>
      <c r="F25" s="43"/>
      <c r="G25" s="43"/>
      <c r="H25" s="43"/>
      <c r="I25" s="43"/>
      <c r="J25" s="44"/>
    </row>
    <row r="26" ht="30">
      <c r="A26" s="35" t="s">
        <v>43</v>
      </c>
      <c r="B26" s="42"/>
      <c r="C26" s="43"/>
      <c r="D26" s="43"/>
      <c r="E26" s="37" t="s">
        <v>48</v>
      </c>
      <c r="F26" s="43"/>
      <c r="G26" s="43"/>
      <c r="H26" s="43"/>
      <c r="I26" s="43"/>
      <c r="J26" s="44"/>
    </row>
    <row r="27">
      <c r="A27" s="35" t="s">
        <v>36</v>
      </c>
      <c r="B27" s="35">
        <v>7</v>
      </c>
      <c r="C27" s="36" t="s">
        <v>62</v>
      </c>
      <c r="D27" s="35" t="s">
        <v>38</v>
      </c>
      <c r="E27" s="37" t="s">
        <v>63</v>
      </c>
      <c r="F27" s="38" t="s">
        <v>40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41</v>
      </c>
      <c r="B28" s="42"/>
      <c r="C28" s="43"/>
      <c r="D28" s="43"/>
      <c r="E28" s="37" t="s">
        <v>64</v>
      </c>
      <c r="F28" s="43"/>
      <c r="G28" s="43"/>
      <c r="H28" s="43"/>
      <c r="I28" s="43"/>
      <c r="J28" s="44"/>
    </row>
    <row r="29" ht="30">
      <c r="A29" s="35" t="s">
        <v>43</v>
      </c>
      <c r="B29" s="42"/>
      <c r="C29" s="43"/>
      <c r="D29" s="43"/>
      <c r="E29" s="37" t="s">
        <v>48</v>
      </c>
      <c r="F29" s="43"/>
      <c r="G29" s="43"/>
      <c r="H29" s="43"/>
      <c r="I29" s="43"/>
      <c r="J29" s="44"/>
    </row>
    <row r="30">
      <c r="A30" s="35" t="s">
        <v>36</v>
      </c>
      <c r="B30" s="35">
        <v>8</v>
      </c>
      <c r="C30" s="36" t="s">
        <v>65</v>
      </c>
      <c r="D30" s="35" t="s">
        <v>38</v>
      </c>
      <c r="E30" s="37" t="s">
        <v>66</v>
      </c>
      <c r="F30" s="38" t="s">
        <v>67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5">
      <c r="A31" s="35" t="s">
        <v>41</v>
      </c>
      <c r="B31" s="42"/>
      <c r="C31" s="43"/>
      <c r="D31" s="43"/>
      <c r="E31" s="37" t="s">
        <v>68</v>
      </c>
      <c r="F31" s="43"/>
      <c r="G31" s="43"/>
      <c r="H31" s="43"/>
      <c r="I31" s="43"/>
      <c r="J31" s="44"/>
    </row>
    <row r="32" ht="105">
      <c r="A32" s="35" t="s">
        <v>43</v>
      </c>
      <c r="B32" s="42"/>
      <c r="C32" s="43"/>
      <c r="D32" s="43"/>
      <c r="E32" s="37" t="s">
        <v>69</v>
      </c>
      <c r="F32" s="43"/>
      <c r="G32" s="43"/>
      <c r="H32" s="43"/>
      <c r="I32" s="43"/>
      <c r="J32" s="44"/>
    </row>
    <row r="33">
      <c r="A33" s="35" t="s">
        <v>36</v>
      </c>
      <c r="B33" s="35">
        <v>9</v>
      </c>
      <c r="C33" s="36" t="s">
        <v>70</v>
      </c>
      <c r="D33" s="35" t="s">
        <v>38</v>
      </c>
      <c r="E33" s="37" t="s">
        <v>71</v>
      </c>
      <c r="F33" s="38" t="s">
        <v>40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41</v>
      </c>
      <c r="B34" s="42"/>
      <c r="C34" s="43"/>
      <c r="D34" s="43"/>
      <c r="E34" s="37" t="s">
        <v>72</v>
      </c>
      <c r="F34" s="43"/>
      <c r="G34" s="43"/>
      <c r="H34" s="43"/>
      <c r="I34" s="43"/>
      <c r="J34" s="44"/>
    </row>
    <row r="35" ht="30">
      <c r="A35" s="35" t="s">
        <v>43</v>
      </c>
      <c r="B35" s="42"/>
      <c r="C35" s="43"/>
      <c r="D35" s="43"/>
      <c r="E35" s="37" t="s">
        <v>48</v>
      </c>
      <c r="F35" s="43"/>
      <c r="G35" s="43"/>
      <c r="H35" s="43"/>
      <c r="I35" s="43"/>
      <c r="J35" s="44"/>
    </row>
    <row r="36">
      <c r="A36" s="35" t="s">
        <v>36</v>
      </c>
      <c r="B36" s="35">
        <v>10</v>
      </c>
      <c r="C36" s="36" t="s">
        <v>73</v>
      </c>
      <c r="D36" s="35" t="s">
        <v>38</v>
      </c>
      <c r="E36" s="37" t="s">
        <v>74</v>
      </c>
      <c r="F36" s="38" t="s">
        <v>75</v>
      </c>
      <c r="G36" s="39">
        <v>1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41</v>
      </c>
      <c r="B37" s="42"/>
      <c r="C37" s="43"/>
      <c r="D37" s="43"/>
      <c r="E37" s="37" t="s">
        <v>76</v>
      </c>
      <c r="F37" s="43"/>
      <c r="G37" s="43"/>
      <c r="H37" s="43"/>
      <c r="I37" s="43"/>
      <c r="J37" s="44"/>
    </row>
    <row r="38" ht="90">
      <c r="A38" s="35" t="s">
        <v>43</v>
      </c>
      <c r="B38" s="42"/>
      <c r="C38" s="43"/>
      <c r="D38" s="43"/>
      <c r="E38" s="37" t="s">
        <v>77</v>
      </c>
      <c r="F38" s="43"/>
      <c r="G38" s="43"/>
      <c r="H38" s="43"/>
      <c r="I38" s="43"/>
      <c r="J38" s="44"/>
    </row>
    <row r="39">
      <c r="A39" s="35" t="s">
        <v>36</v>
      </c>
      <c r="B39" s="35">
        <v>11</v>
      </c>
      <c r="C39" s="36" t="s">
        <v>78</v>
      </c>
      <c r="D39" s="35" t="s">
        <v>38</v>
      </c>
      <c r="E39" s="37" t="s">
        <v>79</v>
      </c>
      <c r="F39" s="38" t="s">
        <v>40</v>
      </c>
      <c r="G39" s="39">
        <v>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41</v>
      </c>
      <c r="B40" s="42"/>
      <c r="C40" s="43"/>
      <c r="D40" s="43"/>
      <c r="E40" s="37" t="s">
        <v>80</v>
      </c>
      <c r="F40" s="43"/>
      <c r="G40" s="43"/>
      <c r="H40" s="43"/>
      <c r="I40" s="43"/>
      <c r="J40" s="44"/>
    </row>
    <row r="41" ht="30">
      <c r="A41" s="35" t="s">
        <v>43</v>
      </c>
      <c r="B41" s="42"/>
      <c r="C41" s="43"/>
      <c r="D41" s="43"/>
      <c r="E41" s="37" t="s">
        <v>81</v>
      </c>
      <c r="F41" s="43"/>
      <c r="G41" s="43"/>
      <c r="H41" s="43"/>
      <c r="I41" s="43"/>
      <c r="J41" s="44"/>
    </row>
    <row r="42">
      <c r="A42" s="35" t="s">
        <v>36</v>
      </c>
      <c r="B42" s="35">
        <v>12</v>
      </c>
      <c r="C42" s="36" t="s">
        <v>82</v>
      </c>
      <c r="D42" s="35" t="s">
        <v>38</v>
      </c>
      <c r="E42" s="37" t="s">
        <v>83</v>
      </c>
      <c r="F42" s="38" t="s">
        <v>40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41</v>
      </c>
      <c r="B43" s="42"/>
      <c r="C43" s="43"/>
      <c r="D43" s="43"/>
      <c r="E43" s="37" t="s">
        <v>84</v>
      </c>
      <c r="F43" s="43"/>
      <c r="G43" s="43"/>
      <c r="H43" s="43"/>
      <c r="I43" s="43"/>
      <c r="J43" s="44"/>
    </row>
    <row r="44" ht="30">
      <c r="A44" s="35" t="s">
        <v>43</v>
      </c>
      <c r="B44" s="45"/>
      <c r="C44" s="46"/>
      <c r="D44" s="46"/>
      <c r="E44" s="37" t="s">
        <v>85</v>
      </c>
      <c r="F44" s="46"/>
      <c r="G44" s="46"/>
      <c r="H44" s="46"/>
      <c r="I44" s="46"/>
      <c r="J44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16</v>
      </c>
      <c r="F3" s="15"/>
      <c r="G3" s="15"/>
      <c r="H3" s="22" t="s">
        <v>13</v>
      </c>
      <c r="I3" s="23">
        <f>SUMIFS(I8:I14,A8:A14,"SD")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23</v>
      </c>
      <c r="B5" s="25" t="s">
        <v>24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7" t="s">
        <v>30</v>
      </c>
      <c r="I5" s="7"/>
      <c r="J5" s="26" t="s">
        <v>31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32</v>
      </c>
      <c r="I6" s="7" t="s">
        <v>33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34</v>
      </c>
      <c r="B8" s="30"/>
      <c r="C8" s="31" t="s">
        <v>35</v>
      </c>
      <c r="D8" s="32"/>
      <c r="E8" s="29" t="s">
        <v>12</v>
      </c>
      <c r="F8" s="32"/>
      <c r="G8" s="32"/>
      <c r="H8" s="32"/>
      <c r="I8" s="33">
        <f>SUMIFS(I9:I14,A9:A14,"P")</f>
        <v>0</v>
      </c>
      <c r="J8" s="34"/>
    </row>
    <row r="9">
      <c r="A9" s="35" t="s">
        <v>36</v>
      </c>
      <c r="B9" s="35">
        <v>1</v>
      </c>
      <c r="C9" s="36" t="s">
        <v>86</v>
      </c>
      <c r="D9" s="35" t="s">
        <v>38</v>
      </c>
      <c r="E9" s="37" t="s">
        <v>87</v>
      </c>
      <c r="F9" s="38" t="s">
        <v>40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50">
      <c r="A10" s="35" t="s">
        <v>41</v>
      </c>
      <c r="B10" s="42"/>
      <c r="C10" s="43"/>
      <c r="D10" s="43"/>
      <c r="E10" s="37" t="s">
        <v>88</v>
      </c>
      <c r="F10" s="43"/>
      <c r="G10" s="43"/>
      <c r="H10" s="43"/>
      <c r="I10" s="43"/>
      <c r="J10" s="44"/>
    </row>
    <row r="11" ht="30">
      <c r="A11" s="35" t="s">
        <v>43</v>
      </c>
      <c r="B11" s="42"/>
      <c r="C11" s="43"/>
      <c r="D11" s="43"/>
      <c r="E11" s="37" t="s">
        <v>89</v>
      </c>
      <c r="F11" s="43"/>
      <c r="G11" s="43"/>
      <c r="H11" s="43"/>
      <c r="I11" s="43"/>
      <c r="J11" s="44"/>
    </row>
    <row r="12">
      <c r="A12" s="35" t="s">
        <v>36</v>
      </c>
      <c r="B12" s="35">
        <v>2</v>
      </c>
      <c r="C12" s="36" t="s">
        <v>56</v>
      </c>
      <c r="D12" s="35" t="s">
        <v>38</v>
      </c>
      <c r="E12" s="37" t="s">
        <v>57</v>
      </c>
      <c r="F12" s="38" t="s">
        <v>40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90">
      <c r="A13" s="35" t="s">
        <v>41</v>
      </c>
      <c r="B13" s="42"/>
      <c r="C13" s="43"/>
      <c r="D13" s="43"/>
      <c r="E13" s="37" t="s">
        <v>90</v>
      </c>
      <c r="F13" s="43"/>
      <c r="G13" s="43"/>
      <c r="H13" s="43"/>
      <c r="I13" s="43"/>
      <c r="J13" s="44"/>
    </row>
    <row r="14" ht="30">
      <c r="A14" s="35" t="s">
        <v>43</v>
      </c>
      <c r="B14" s="45"/>
      <c r="C14" s="46"/>
      <c r="D14" s="46"/>
      <c r="E14" s="37" t="s">
        <v>48</v>
      </c>
      <c r="F14" s="46"/>
      <c r="G14" s="46"/>
      <c r="H14" s="46"/>
      <c r="I14" s="46"/>
      <c r="J14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16</v>
      </c>
      <c r="F3" s="15"/>
      <c r="G3" s="15"/>
      <c r="H3" s="22" t="s">
        <v>15</v>
      </c>
      <c r="I3" s="23">
        <f>SUMIFS(I8:I318,A8:A318,"SD")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23</v>
      </c>
      <c r="B5" s="25" t="s">
        <v>24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7" t="s">
        <v>30</v>
      </c>
      <c r="I5" s="7"/>
      <c r="J5" s="26" t="s">
        <v>31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32</v>
      </c>
      <c r="I6" s="7" t="s">
        <v>33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34</v>
      </c>
      <c r="B8" s="30"/>
      <c r="C8" s="31" t="s">
        <v>35</v>
      </c>
      <c r="D8" s="32"/>
      <c r="E8" s="29" t="s">
        <v>12</v>
      </c>
      <c r="F8" s="32"/>
      <c r="G8" s="32"/>
      <c r="H8" s="32"/>
      <c r="I8" s="33">
        <f>SUMIFS(I9:I32,A9:A32,"P")</f>
        <v>0</v>
      </c>
      <c r="J8" s="34"/>
    </row>
    <row r="9" ht="30">
      <c r="A9" s="35" t="s">
        <v>36</v>
      </c>
      <c r="B9" s="35">
        <v>1</v>
      </c>
      <c r="C9" s="36" t="s">
        <v>91</v>
      </c>
      <c r="D9" s="35" t="s">
        <v>50</v>
      </c>
      <c r="E9" s="37" t="s">
        <v>92</v>
      </c>
      <c r="F9" s="38" t="s">
        <v>93</v>
      </c>
      <c r="G9" s="39">
        <v>73.688999999999993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48" t="s">
        <v>38</v>
      </c>
      <c r="F10" s="43"/>
      <c r="G10" s="43"/>
      <c r="H10" s="43"/>
      <c r="I10" s="43"/>
      <c r="J10" s="44"/>
    </row>
    <row r="11">
      <c r="A11" s="35" t="s">
        <v>94</v>
      </c>
      <c r="B11" s="42"/>
      <c r="C11" s="43"/>
      <c r="D11" s="43"/>
      <c r="E11" s="49" t="s">
        <v>95</v>
      </c>
      <c r="F11" s="43"/>
      <c r="G11" s="43"/>
      <c r="H11" s="43"/>
      <c r="I11" s="43"/>
      <c r="J11" s="44"/>
    </row>
    <row r="12" ht="165">
      <c r="A12" s="35" t="s">
        <v>43</v>
      </c>
      <c r="B12" s="42"/>
      <c r="C12" s="43"/>
      <c r="D12" s="43"/>
      <c r="E12" s="37" t="s">
        <v>96</v>
      </c>
      <c r="F12" s="43"/>
      <c r="G12" s="43"/>
      <c r="H12" s="43"/>
      <c r="I12" s="43"/>
      <c r="J12" s="44"/>
    </row>
    <row r="13" ht="30">
      <c r="A13" s="35" t="s">
        <v>36</v>
      </c>
      <c r="B13" s="35">
        <v>2</v>
      </c>
      <c r="C13" s="36" t="s">
        <v>91</v>
      </c>
      <c r="D13" s="35" t="s">
        <v>54</v>
      </c>
      <c r="E13" s="37" t="s">
        <v>92</v>
      </c>
      <c r="F13" s="38" t="s">
        <v>93</v>
      </c>
      <c r="G13" s="39">
        <v>26.698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41</v>
      </c>
      <c r="B14" s="42"/>
      <c r="C14" s="43"/>
      <c r="D14" s="43"/>
      <c r="E14" s="37" t="s">
        <v>97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9" t="s">
        <v>98</v>
      </c>
      <c r="F15" s="43"/>
      <c r="G15" s="43"/>
      <c r="H15" s="43"/>
      <c r="I15" s="43"/>
      <c r="J15" s="44"/>
    </row>
    <row r="16" ht="165">
      <c r="A16" s="35" t="s">
        <v>43</v>
      </c>
      <c r="B16" s="42"/>
      <c r="C16" s="43"/>
      <c r="D16" s="43"/>
      <c r="E16" s="37" t="s">
        <v>96</v>
      </c>
      <c r="F16" s="43"/>
      <c r="G16" s="43"/>
      <c r="H16" s="43"/>
      <c r="I16" s="43"/>
      <c r="J16" s="44"/>
    </row>
    <row r="17" ht="30">
      <c r="A17" s="35" t="s">
        <v>36</v>
      </c>
      <c r="B17" s="35">
        <v>3</v>
      </c>
      <c r="C17" s="36" t="s">
        <v>91</v>
      </c>
      <c r="D17" s="35" t="s">
        <v>99</v>
      </c>
      <c r="E17" s="37" t="s">
        <v>92</v>
      </c>
      <c r="F17" s="38" t="s">
        <v>93</v>
      </c>
      <c r="G17" s="39">
        <v>189.126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41</v>
      </c>
      <c r="B18" s="42"/>
      <c r="C18" s="43"/>
      <c r="D18" s="43"/>
      <c r="E18" s="48" t="s">
        <v>38</v>
      </c>
      <c r="F18" s="43"/>
      <c r="G18" s="43"/>
      <c r="H18" s="43"/>
      <c r="I18" s="43"/>
      <c r="J18" s="44"/>
    </row>
    <row r="19" ht="60">
      <c r="A19" s="35" t="s">
        <v>94</v>
      </c>
      <c r="B19" s="42"/>
      <c r="C19" s="43"/>
      <c r="D19" s="43"/>
      <c r="E19" s="49" t="s">
        <v>100</v>
      </c>
      <c r="F19" s="43"/>
      <c r="G19" s="43"/>
      <c r="H19" s="43"/>
      <c r="I19" s="43"/>
      <c r="J19" s="44"/>
    </row>
    <row r="20" ht="30">
      <c r="A20" s="35" t="s">
        <v>43</v>
      </c>
      <c r="B20" s="42"/>
      <c r="C20" s="43"/>
      <c r="D20" s="43"/>
      <c r="E20" s="37" t="s">
        <v>101</v>
      </c>
      <c r="F20" s="43"/>
      <c r="G20" s="43"/>
      <c r="H20" s="43"/>
      <c r="I20" s="43"/>
      <c r="J20" s="44"/>
    </row>
    <row r="21" ht="30">
      <c r="A21" s="35" t="s">
        <v>36</v>
      </c>
      <c r="B21" s="35">
        <v>4</v>
      </c>
      <c r="C21" s="36" t="s">
        <v>102</v>
      </c>
      <c r="D21" s="35" t="s">
        <v>38</v>
      </c>
      <c r="E21" s="37" t="s">
        <v>103</v>
      </c>
      <c r="F21" s="38" t="s">
        <v>93</v>
      </c>
      <c r="G21" s="39">
        <v>127.499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41</v>
      </c>
      <c r="B22" s="42"/>
      <c r="C22" s="43"/>
      <c r="D22" s="43"/>
      <c r="E22" s="48" t="s">
        <v>38</v>
      </c>
      <c r="F22" s="43"/>
      <c r="G22" s="43"/>
      <c r="H22" s="43"/>
      <c r="I22" s="43"/>
      <c r="J22" s="44"/>
    </row>
    <row r="23" ht="75">
      <c r="A23" s="35" t="s">
        <v>94</v>
      </c>
      <c r="B23" s="42"/>
      <c r="C23" s="43"/>
      <c r="D23" s="43"/>
      <c r="E23" s="49" t="s">
        <v>104</v>
      </c>
      <c r="F23" s="43"/>
      <c r="G23" s="43"/>
      <c r="H23" s="43"/>
      <c r="I23" s="43"/>
      <c r="J23" s="44"/>
    </row>
    <row r="24" ht="165">
      <c r="A24" s="35" t="s">
        <v>43</v>
      </c>
      <c r="B24" s="42"/>
      <c r="C24" s="43"/>
      <c r="D24" s="43"/>
      <c r="E24" s="37" t="s">
        <v>96</v>
      </c>
      <c r="F24" s="43"/>
      <c r="G24" s="43"/>
      <c r="H24" s="43"/>
      <c r="I24" s="43"/>
      <c r="J24" s="44"/>
    </row>
    <row r="25" ht="30">
      <c r="A25" s="35" t="s">
        <v>36</v>
      </c>
      <c r="B25" s="35">
        <v>5</v>
      </c>
      <c r="C25" s="36" t="s">
        <v>105</v>
      </c>
      <c r="D25" s="35" t="s">
        <v>38</v>
      </c>
      <c r="E25" s="37" t="s">
        <v>106</v>
      </c>
      <c r="F25" s="38" t="s">
        <v>93</v>
      </c>
      <c r="G25" s="39">
        <v>13.734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41</v>
      </c>
      <c r="B26" s="42"/>
      <c r="C26" s="43"/>
      <c r="D26" s="43"/>
      <c r="E26" s="48" t="s">
        <v>38</v>
      </c>
      <c r="F26" s="43"/>
      <c r="G26" s="43"/>
      <c r="H26" s="43"/>
      <c r="I26" s="43"/>
      <c r="J26" s="44"/>
    </row>
    <row r="27">
      <c r="A27" s="35" t="s">
        <v>94</v>
      </c>
      <c r="B27" s="42"/>
      <c r="C27" s="43"/>
      <c r="D27" s="43"/>
      <c r="E27" s="49" t="s">
        <v>107</v>
      </c>
      <c r="F27" s="43"/>
      <c r="G27" s="43"/>
      <c r="H27" s="43"/>
      <c r="I27" s="43"/>
      <c r="J27" s="44"/>
    </row>
    <row r="28" ht="165">
      <c r="A28" s="35" t="s">
        <v>43</v>
      </c>
      <c r="B28" s="42"/>
      <c r="C28" s="43"/>
      <c r="D28" s="43"/>
      <c r="E28" s="37" t="s">
        <v>96</v>
      </c>
      <c r="F28" s="43"/>
      <c r="G28" s="43"/>
      <c r="H28" s="43"/>
      <c r="I28" s="43"/>
      <c r="J28" s="44"/>
    </row>
    <row r="29" ht="30">
      <c r="A29" s="35" t="s">
        <v>36</v>
      </c>
      <c r="B29" s="35">
        <v>6</v>
      </c>
      <c r="C29" s="36" t="s">
        <v>108</v>
      </c>
      <c r="D29" s="35" t="s">
        <v>38</v>
      </c>
      <c r="E29" s="37" t="s">
        <v>109</v>
      </c>
      <c r="F29" s="38" t="s">
        <v>93</v>
      </c>
      <c r="G29" s="39">
        <v>27.539999999999999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41</v>
      </c>
      <c r="B30" s="42"/>
      <c r="C30" s="43"/>
      <c r="D30" s="43"/>
      <c r="E30" s="48" t="s">
        <v>38</v>
      </c>
      <c r="F30" s="43"/>
      <c r="G30" s="43"/>
      <c r="H30" s="43"/>
      <c r="I30" s="43"/>
      <c r="J30" s="44"/>
    </row>
    <row r="31" ht="45">
      <c r="A31" s="35" t="s">
        <v>94</v>
      </c>
      <c r="B31" s="42"/>
      <c r="C31" s="43"/>
      <c r="D31" s="43"/>
      <c r="E31" s="49" t="s">
        <v>110</v>
      </c>
      <c r="F31" s="43"/>
      <c r="G31" s="43"/>
      <c r="H31" s="43"/>
      <c r="I31" s="43"/>
      <c r="J31" s="44"/>
    </row>
    <row r="32" ht="165">
      <c r="A32" s="35" t="s">
        <v>43</v>
      </c>
      <c r="B32" s="42"/>
      <c r="C32" s="43"/>
      <c r="D32" s="43"/>
      <c r="E32" s="37" t="s">
        <v>96</v>
      </c>
      <c r="F32" s="43"/>
      <c r="G32" s="43"/>
      <c r="H32" s="43"/>
      <c r="I32" s="43"/>
      <c r="J32" s="44"/>
    </row>
    <row r="33">
      <c r="A33" s="29" t="s">
        <v>34</v>
      </c>
      <c r="B33" s="30"/>
      <c r="C33" s="31" t="s">
        <v>111</v>
      </c>
      <c r="D33" s="32"/>
      <c r="E33" s="29" t="s">
        <v>112</v>
      </c>
      <c r="F33" s="32"/>
      <c r="G33" s="32"/>
      <c r="H33" s="32"/>
      <c r="I33" s="33">
        <f>SUMIFS(I34:I115,A34:A115,"P")</f>
        <v>0</v>
      </c>
      <c r="J33" s="34"/>
    </row>
    <row r="34">
      <c r="A34" s="35" t="s">
        <v>36</v>
      </c>
      <c r="B34" s="35">
        <v>7</v>
      </c>
      <c r="C34" s="36" t="s">
        <v>113</v>
      </c>
      <c r="D34" s="35" t="s">
        <v>38</v>
      </c>
      <c r="E34" s="37" t="s">
        <v>114</v>
      </c>
      <c r="F34" s="38" t="s">
        <v>75</v>
      </c>
      <c r="G34" s="39">
        <v>2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60">
      <c r="A35" s="35" t="s">
        <v>41</v>
      </c>
      <c r="B35" s="42"/>
      <c r="C35" s="43"/>
      <c r="D35" s="43"/>
      <c r="E35" s="37" t="s">
        <v>115</v>
      </c>
      <c r="F35" s="43"/>
      <c r="G35" s="43"/>
      <c r="H35" s="43"/>
      <c r="I35" s="43"/>
      <c r="J35" s="44"/>
    </row>
    <row r="36" ht="150">
      <c r="A36" s="35" t="s">
        <v>43</v>
      </c>
      <c r="B36" s="42"/>
      <c r="C36" s="43"/>
      <c r="D36" s="43"/>
      <c r="E36" s="37" t="s">
        <v>116</v>
      </c>
      <c r="F36" s="43"/>
      <c r="G36" s="43"/>
      <c r="H36" s="43"/>
      <c r="I36" s="43"/>
      <c r="J36" s="44"/>
    </row>
    <row r="37">
      <c r="A37" s="35" t="s">
        <v>36</v>
      </c>
      <c r="B37" s="35">
        <v>8</v>
      </c>
      <c r="C37" s="36" t="s">
        <v>117</v>
      </c>
      <c r="D37" s="35" t="s">
        <v>50</v>
      </c>
      <c r="E37" s="37" t="s">
        <v>118</v>
      </c>
      <c r="F37" s="38" t="s">
        <v>119</v>
      </c>
      <c r="G37" s="39">
        <v>22.32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30">
      <c r="A38" s="35" t="s">
        <v>41</v>
      </c>
      <c r="B38" s="42"/>
      <c r="C38" s="43"/>
      <c r="D38" s="43"/>
      <c r="E38" s="37" t="s">
        <v>120</v>
      </c>
      <c r="F38" s="43"/>
      <c r="G38" s="43"/>
      <c r="H38" s="43"/>
      <c r="I38" s="43"/>
      <c r="J38" s="44"/>
    </row>
    <row r="39">
      <c r="A39" s="35" t="s">
        <v>94</v>
      </c>
      <c r="B39" s="42"/>
      <c r="C39" s="43"/>
      <c r="D39" s="43"/>
      <c r="E39" s="49" t="s">
        <v>121</v>
      </c>
      <c r="F39" s="43"/>
      <c r="G39" s="43"/>
      <c r="H39" s="43"/>
      <c r="I39" s="43"/>
      <c r="J39" s="44"/>
    </row>
    <row r="40" ht="90">
      <c r="A40" s="35" t="s">
        <v>43</v>
      </c>
      <c r="B40" s="42"/>
      <c r="C40" s="43"/>
      <c r="D40" s="43"/>
      <c r="E40" s="37" t="s">
        <v>122</v>
      </c>
      <c r="F40" s="43"/>
      <c r="G40" s="43"/>
      <c r="H40" s="43"/>
      <c r="I40" s="43"/>
      <c r="J40" s="44"/>
    </row>
    <row r="41" ht="30">
      <c r="A41" s="35" t="s">
        <v>36</v>
      </c>
      <c r="B41" s="35">
        <v>9</v>
      </c>
      <c r="C41" s="36" t="s">
        <v>123</v>
      </c>
      <c r="D41" s="35" t="s">
        <v>50</v>
      </c>
      <c r="E41" s="37" t="s">
        <v>124</v>
      </c>
      <c r="F41" s="38" t="s">
        <v>119</v>
      </c>
      <c r="G41" s="39">
        <v>21.488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30">
      <c r="A42" s="35" t="s">
        <v>41</v>
      </c>
      <c r="B42" s="42"/>
      <c r="C42" s="43"/>
      <c r="D42" s="43"/>
      <c r="E42" s="37" t="s">
        <v>125</v>
      </c>
      <c r="F42" s="43"/>
      <c r="G42" s="43"/>
      <c r="H42" s="43"/>
      <c r="I42" s="43"/>
      <c r="J42" s="44"/>
    </row>
    <row r="43" ht="45">
      <c r="A43" s="35" t="s">
        <v>94</v>
      </c>
      <c r="B43" s="42"/>
      <c r="C43" s="43"/>
      <c r="D43" s="43"/>
      <c r="E43" s="49" t="s">
        <v>126</v>
      </c>
      <c r="F43" s="43"/>
      <c r="G43" s="43"/>
      <c r="H43" s="43"/>
      <c r="I43" s="43"/>
      <c r="J43" s="44"/>
    </row>
    <row r="44" ht="90">
      <c r="A44" s="35" t="s">
        <v>43</v>
      </c>
      <c r="B44" s="42"/>
      <c r="C44" s="43"/>
      <c r="D44" s="43"/>
      <c r="E44" s="37" t="s">
        <v>122</v>
      </c>
      <c r="F44" s="43"/>
      <c r="G44" s="43"/>
      <c r="H44" s="43"/>
      <c r="I44" s="43"/>
      <c r="J44" s="44"/>
    </row>
    <row r="45" ht="30">
      <c r="A45" s="35" t="s">
        <v>36</v>
      </c>
      <c r="B45" s="35">
        <v>10</v>
      </c>
      <c r="C45" s="36" t="s">
        <v>123</v>
      </c>
      <c r="D45" s="35" t="s">
        <v>54</v>
      </c>
      <c r="E45" s="37" t="s">
        <v>124</v>
      </c>
      <c r="F45" s="38" t="s">
        <v>119</v>
      </c>
      <c r="G45" s="39">
        <v>6.54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41</v>
      </c>
      <c r="B46" s="42"/>
      <c r="C46" s="43"/>
      <c r="D46" s="43"/>
      <c r="E46" s="37" t="s">
        <v>127</v>
      </c>
      <c r="F46" s="43"/>
      <c r="G46" s="43"/>
      <c r="H46" s="43"/>
      <c r="I46" s="43"/>
      <c r="J46" s="44"/>
    </row>
    <row r="47" ht="45">
      <c r="A47" s="35" t="s">
        <v>94</v>
      </c>
      <c r="B47" s="42"/>
      <c r="C47" s="43"/>
      <c r="D47" s="43"/>
      <c r="E47" s="49" t="s">
        <v>128</v>
      </c>
      <c r="F47" s="43"/>
      <c r="G47" s="43"/>
      <c r="H47" s="43"/>
      <c r="I47" s="43"/>
      <c r="J47" s="44"/>
    </row>
    <row r="48" ht="90">
      <c r="A48" s="35" t="s">
        <v>43</v>
      </c>
      <c r="B48" s="42"/>
      <c r="C48" s="43"/>
      <c r="D48" s="43"/>
      <c r="E48" s="37" t="s">
        <v>122</v>
      </c>
      <c r="F48" s="43"/>
      <c r="G48" s="43"/>
      <c r="H48" s="43"/>
      <c r="I48" s="43"/>
      <c r="J48" s="44"/>
    </row>
    <row r="49" ht="30">
      <c r="A49" s="35" t="s">
        <v>36</v>
      </c>
      <c r="B49" s="35">
        <v>11</v>
      </c>
      <c r="C49" s="36" t="s">
        <v>123</v>
      </c>
      <c r="D49" s="35" t="s">
        <v>99</v>
      </c>
      <c r="E49" s="37" t="s">
        <v>124</v>
      </c>
      <c r="F49" s="38" t="s">
        <v>119</v>
      </c>
      <c r="G49" s="39">
        <v>42.975000000000001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 ht="60">
      <c r="A50" s="35" t="s">
        <v>41</v>
      </c>
      <c r="B50" s="42"/>
      <c r="C50" s="43"/>
      <c r="D50" s="43"/>
      <c r="E50" s="37" t="s">
        <v>129</v>
      </c>
      <c r="F50" s="43"/>
      <c r="G50" s="43"/>
      <c r="H50" s="43"/>
      <c r="I50" s="43"/>
      <c r="J50" s="44"/>
    </row>
    <row r="51" ht="45">
      <c r="A51" s="35" t="s">
        <v>94</v>
      </c>
      <c r="B51" s="42"/>
      <c r="C51" s="43"/>
      <c r="D51" s="43"/>
      <c r="E51" s="49" t="s">
        <v>130</v>
      </c>
      <c r="F51" s="43"/>
      <c r="G51" s="43"/>
      <c r="H51" s="43"/>
      <c r="I51" s="43"/>
      <c r="J51" s="44"/>
    </row>
    <row r="52" ht="90">
      <c r="A52" s="35" t="s">
        <v>43</v>
      </c>
      <c r="B52" s="42"/>
      <c r="C52" s="43"/>
      <c r="D52" s="43"/>
      <c r="E52" s="37" t="s">
        <v>122</v>
      </c>
      <c r="F52" s="43"/>
      <c r="G52" s="43"/>
      <c r="H52" s="43"/>
      <c r="I52" s="43"/>
      <c r="J52" s="44"/>
    </row>
    <row r="53">
      <c r="A53" s="35" t="s">
        <v>36</v>
      </c>
      <c r="B53" s="35">
        <v>12</v>
      </c>
      <c r="C53" s="36" t="s">
        <v>131</v>
      </c>
      <c r="D53" s="35" t="s">
        <v>38</v>
      </c>
      <c r="E53" s="37" t="s">
        <v>132</v>
      </c>
      <c r="F53" s="38" t="s">
        <v>119</v>
      </c>
      <c r="G53" s="39">
        <v>28.224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30">
      <c r="A54" s="35" t="s">
        <v>41</v>
      </c>
      <c r="B54" s="42"/>
      <c r="C54" s="43"/>
      <c r="D54" s="43"/>
      <c r="E54" s="37" t="s">
        <v>133</v>
      </c>
      <c r="F54" s="43"/>
      <c r="G54" s="43"/>
      <c r="H54" s="43"/>
      <c r="I54" s="43"/>
      <c r="J54" s="44"/>
    </row>
    <row r="55">
      <c r="A55" s="35" t="s">
        <v>94</v>
      </c>
      <c r="B55" s="42"/>
      <c r="C55" s="43"/>
      <c r="D55" s="43"/>
      <c r="E55" s="49" t="s">
        <v>134</v>
      </c>
      <c r="F55" s="43"/>
      <c r="G55" s="43"/>
      <c r="H55" s="43"/>
      <c r="I55" s="43"/>
      <c r="J55" s="44"/>
    </row>
    <row r="56" ht="90">
      <c r="A56" s="35" t="s">
        <v>43</v>
      </c>
      <c r="B56" s="42"/>
      <c r="C56" s="43"/>
      <c r="D56" s="43"/>
      <c r="E56" s="37" t="s">
        <v>122</v>
      </c>
      <c r="F56" s="43"/>
      <c r="G56" s="43"/>
      <c r="H56" s="43"/>
      <c r="I56" s="43"/>
      <c r="J56" s="44"/>
    </row>
    <row r="57">
      <c r="A57" s="35" t="s">
        <v>36</v>
      </c>
      <c r="B57" s="35">
        <v>13</v>
      </c>
      <c r="C57" s="36" t="s">
        <v>135</v>
      </c>
      <c r="D57" s="35" t="s">
        <v>38</v>
      </c>
      <c r="E57" s="37" t="s">
        <v>136</v>
      </c>
      <c r="F57" s="38" t="s">
        <v>137</v>
      </c>
      <c r="G57" s="39">
        <v>168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41</v>
      </c>
      <c r="B58" s="42"/>
      <c r="C58" s="43"/>
      <c r="D58" s="43"/>
      <c r="E58" s="37" t="s">
        <v>138</v>
      </c>
      <c r="F58" s="43"/>
      <c r="G58" s="43"/>
      <c r="H58" s="43"/>
      <c r="I58" s="43"/>
      <c r="J58" s="44"/>
    </row>
    <row r="59">
      <c r="A59" s="35" t="s">
        <v>94</v>
      </c>
      <c r="B59" s="42"/>
      <c r="C59" s="43"/>
      <c r="D59" s="43"/>
      <c r="E59" s="49" t="s">
        <v>139</v>
      </c>
      <c r="F59" s="43"/>
      <c r="G59" s="43"/>
      <c r="H59" s="43"/>
      <c r="I59" s="43"/>
      <c r="J59" s="44"/>
    </row>
    <row r="60" ht="45">
      <c r="A60" s="35" t="s">
        <v>43</v>
      </c>
      <c r="B60" s="42"/>
      <c r="C60" s="43"/>
      <c r="D60" s="43"/>
      <c r="E60" s="37" t="s">
        <v>140</v>
      </c>
      <c r="F60" s="43"/>
      <c r="G60" s="43"/>
      <c r="H60" s="43"/>
      <c r="I60" s="43"/>
      <c r="J60" s="44"/>
    </row>
    <row r="61">
      <c r="A61" s="35" t="s">
        <v>36</v>
      </c>
      <c r="B61" s="35">
        <v>14</v>
      </c>
      <c r="C61" s="36" t="s">
        <v>141</v>
      </c>
      <c r="D61" s="35" t="s">
        <v>38</v>
      </c>
      <c r="E61" s="37" t="s">
        <v>142</v>
      </c>
      <c r="F61" s="38" t="s">
        <v>143</v>
      </c>
      <c r="G61" s="39">
        <v>17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 ht="45">
      <c r="A62" s="35" t="s">
        <v>41</v>
      </c>
      <c r="B62" s="42"/>
      <c r="C62" s="43"/>
      <c r="D62" s="43"/>
      <c r="E62" s="37" t="s">
        <v>144</v>
      </c>
      <c r="F62" s="43"/>
      <c r="G62" s="43"/>
      <c r="H62" s="43"/>
      <c r="I62" s="43"/>
      <c r="J62" s="44"/>
    </row>
    <row r="63" ht="45">
      <c r="A63" s="35" t="s">
        <v>43</v>
      </c>
      <c r="B63" s="42"/>
      <c r="C63" s="43"/>
      <c r="D63" s="43"/>
      <c r="E63" s="37" t="s">
        <v>145</v>
      </c>
      <c r="F63" s="43"/>
      <c r="G63" s="43"/>
      <c r="H63" s="43"/>
      <c r="I63" s="43"/>
      <c r="J63" s="44"/>
    </row>
    <row r="64">
      <c r="A64" s="35" t="s">
        <v>36</v>
      </c>
      <c r="B64" s="35">
        <v>15</v>
      </c>
      <c r="C64" s="36" t="s">
        <v>146</v>
      </c>
      <c r="D64" s="35" t="s">
        <v>38</v>
      </c>
      <c r="E64" s="37" t="s">
        <v>147</v>
      </c>
      <c r="F64" s="38" t="s">
        <v>119</v>
      </c>
      <c r="G64" s="39">
        <v>25.440000000000001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30">
      <c r="A65" s="35" t="s">
        <v>41</v>
      </c>
      <c r="B65" s="42"/>
      <c r="C65" s="43"/>
      <c r="D65" s="43"/>
      <c r="E65" s="37" t="s">
        <v>148</v>
      </c>
      <c r="F65" s="43"/>
      <c r="G65" s="43"/>
      <c r="H65" s="43"/>
      <c r="I65" s="43"/>
      <c r="J65" s="44"/>
    </row>
    <row r="66">
      <c r="A66" s="35" t="s">
        <v>94</v>
      </c>
      <c r="B66" s="42"/>
      <c r="C66" s="43"/>
      <c r="D66" s="43"/>
      <c r="E66" s="49" t="s">
        <v>149</v>
      </c>
      <c r="F66" s="43"/>
      <c r="G66" s="43"/>
      <c r="H66" s="43"/>
      <c r="I66" s="43"/>
      <c r="J66" s="44"/>
    </row>
    <row r="67" ht="45">
      <c r="A67" s="35" t="s">
        <v>43</v>
      </c>
      <c r="B67" s="42"/>
      <c r="C67" s="43"/>
      <c r="D67" s="43"/>
      <c r="E67" s="37" t="s">
        <v>150</v>
      </c>
      <c r="F67" s="43"/>
      <c r="G67" s="43"/>
      <c r="H67" s="43"/>
      <c r="I67" s="43"/>
      <c r="J67" s="44"/>
    </row>
    <row r="68">
      <c r="A68" s="35" t="s">
        <v>36</v>
      </c>
      <c r="B68" s="35">
        <v>16</v>
      </c>
      <c r="C68" s="36" t="s">
        <v>151</v>
      </c>
      <c r="D68" s="35" t="s">
        <v>38</v>
      </c>
      <c r="E68" s="37" t="s">
        <v>152</v>
      </c>
      <c r="F68" s="38" t="s">
        <v>119</v>
      </c>
      <c r="G68" s="39">
        <v>47.740000000000002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41</v>
      </c>
      <c r="B69" s="42"/>
      <c r="C69" s="43"/>
      <c r="D69" s="43"/>
      <c r="E69" s="37" t="s">
        <v>153</v>
      </c>
      <c r="F69" s="43"/>
      <c r="G69" s="43"/>
      <c r="H69" s="43"/>
      <c r="I69" s="43"/>
      <c r="J69" s="44"/>
    </row>
    <row r="70" ht="60">
      <c r="A70" s="35" t="s">
        <v>94</v>
      </c>
      <c r="B70" s="42"/>
      <c r="C70" s="43"/>
      <c r="D70" s="43"/>
      <c r="E70" s="49" t="s">
        <v>154</v>
      </c>
      <c r="F70" s="43"/>
      <c r="G70" s="43"/>
      <c r="H70" s="43"/>
      <c r="I70" s="43"/>
      <c r="J70" s="44"/>
    </row>
    <row r="71" ht="409.5">
      <c r="A71" s="35" t="s">
        <v>43</v>
      </c>
      <c r="B71" s="42"/>
      <c r="C71" s="43"/>
      <c r="D71" s="43"/>
      <c r="E71" s="37" t="s">
        <v>155</v>
      </c>
      <c r="F71" s="43"/>
      <c r="G71" s="43"/>
      <c r="H71" s="43"/>
      <c r="I71" s="43"/>
      <c r="J71" s="44"/>
    </row>
    <row r="72">
      <c r="A72" s="35" t="s">
        <v>36</v>
      </c>
      <c r="B72" s="35">
        <v>17</v>
      </c>
      <c r="C72" s="36" t="s">
        <v>156</v>
      </c>
      <c r="D72" s="35" t="s">
        <v>50</v>
      </c>
      <c r="E72" s="37" t="s">
        <v>157</v>
      </c>
      <c r="F72" s="38" t="s">
        <v>119</v>
      </c>
      <c r="G72" s="39">
        <v>14.832000000000001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30">
      <c r="A73" s="35" t="s">
        <v>41</v>
      </c>
      <c r="B73" s="42"/>
      <c r="C73" s="43"/>
      <c r="D73" s="43"/>
      <c r="E73" s="37" t="s">
        <v>158</v>
      </c>
      <c r="F73" s="43"/>
      <c r="G73" s="43"/>
      <c r="H73" s="43"/>
      <c r="I73" s="43"/>
      <c r="J73" s="44"/>
    </row>
    <row r="74">
      <c r="A74" s="35" t="s">
        <v>94</v>
      </c>
      <c r="B74" s="42"/>
      <c r="C74" s="43"/>
      <c r="D74" s="43"/>
      <c r="E74" s="49" t="s">
        <v>159</v>
      </c>
      <c r="F74" s="43"/>
      <c r="G74" s="43"/>
      <c r="H74" s="43"/>
      <c r="I74" s="43"/>
      <c r="J74" s="44"/>
    </row>
    <row r="75" ht="405">
      <c r="A75" s="35" t="s">
        <v>43</v>
      </c>
      <c r="B75" s="42"/>
      <c r="C75" s="43"/>
      <c r="D75" s="43"/>
      <c r="E75" s="37" t="s">
        <v>160</v>
      </c>
      <c r="F75" s="43"/>
      <c r="G75" s="43"/>
      <c r="H75" s="43"/>
      <c r="I75" s="43"/>
      <c r="J75" s="44"/>
    </row>
    <row r="76">
      <c r="A76" s="35" t="s">
        <v>36</v>
      </c>
      <c r="B76" s="35">
        <v>18</v>
      </c>
      <c r="C76" s="36" t="s">
        <v>156</v>
      </c>
      <c r="D76" s="35" t="s">
        <v>54</v>
      </c>
      <c r="E76" s="37" t="s">
        <v>157</v>
      </c>
      <c r="F76" s="38" t="s">
        <v>119</v>
      </c>
      <c r="G76" s="39">
        <v>57.329999999999998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45">
      <c r="A77" s="35" t="s">
        <v>41</v>
      </c>
      <c r="B77" s="42"/>
      <c r="C77" s="43"/>
      <c r="D77" s="43"/>
      <c r="E77" s="37" t="s">
        <v>161</v>
      </c>
      <c r="F77" s="43"/>
      <c r="G77" s="43"/>
      <c r="H77" s="43"/>
      <c r="I77" s="43"/>
      <c r="J77" s="44"/>
    </row>
    <row r="78" ht="60">
      <c r="A78" s="35" t="s">
        <v>94</v>
      </c>
      <c r="B78" s="42"/>
      <c r="C78" s="43"/>
      <c r="D78" s="43"/>
      <c r="E78" s="49" t="s">
        <v>162</v>
      </c>
      <c r="F78" s="43"/>
      <c r="G78" s="43"/>
      <c r="H78" s="43"/>
      <c r="I78" s="43"/>
      <c r="J78" s="44"/>
    </row>
    <row r="79" ht="405">
      <c r="A79" s="35" t="s">
        <v>43</v>
      </c>
      <c r="B79" s="42"/>
      <c r="C79" s="43"/>
      <c r="D79" s="43"/>
      <c r="E79" s="37" t="s">
        <v>160</v>
      </c>
      <c r="F79" s="43"/>
      <c r="G79" s="43"/>
      <c r="H79" s="43"/>
      <c r="I79" s="43"/>
      <c r="J79" s="44"/>
    </row>
    <row r="80">
      <c r="A80" s="35" t="s">
        <v>36</v>
      </c>
      <c r="B80" s="35">
        <v>19</v>
      </c>
      <c r="C80" s="36" t="s">
        <v>163</v>
      </c>
      <c r="D80" s="35" t="s">
        <v>38</v>
      </c>
      <c r="E80" s="37" t="s">
        <v>164</v>
      </c>
      <c r="F80" s="38" t="s">
        <v>119</v>
      </c>
      <c r="G80" s="39">
        <v>6.3700000000000001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45">
      <c r="A81" s="35" t="s">
        <v>41</v>
      </c>
      <c r="B81" s="42"/>
      <c r="C81" s="43"/>
      <c r="D81" s="43"/>
      <c r="E81" s="37" t="s">
        <v>165</v>
      </c>
      <c r="F81" s="43"/>
      <c r="G81" s="43"/>
      <c r="H81" s="43"/>
      <c r="I81" s="43"/>
      <c r="J81" s="44"/>
    </row>
    <row r="82" ht="60">
      <c r="A82" s="35" t="s">
        <v>94</v>
      </c>
      <c r="B82" s="42"/>
      <c r="C82" s="43"/>
      <c r="D82" s="43"/>
      <c r="E82" s="49" t="s">
        <v>166</v>
      </c>
      <c r="F82" s="43"/>
      <c r="G82" s="43"/>
      <c r="H82" s="43"/>
      <c r="I82" s="43"/>
      <c r="J82" s="44"/>
    </row>
    <row r="83" ht="405">
      <c r="A83" s="35" t="s">
        <v>43</v>
      </c>
      <c r="B83" s="42"/>
      <c r="C83" s="43"/>
      <c r="D83" s="43"/>
      <c r="E83" s="37" t="s">
        <v>167</v>
      </c>
      <c r="F83" s="43"/>
      <c r="G83" s="43"/>
      <c r="H83" s="43"/>
      <c r="I83" s="43"/>
      <c r="J83" s="44"/>
    </row>
    <row r="84">
      <c r="A84" s="35" t="s">
        <v>36</v>
      </c>
      <c r="B84" s="35">
        <v>20</v>
      </c>
      <c r="C84" s="36" t="s">
        <v>168</v>
      </c>
      <c r="D84" s="35" t="s">
        <v>38</v>
      </c>
      <c r="E84" s="37" t="s">
        <v>169</v>
      </c>
      <c r="F84" s="38" t="s">
        <v>119</v>
      </c>
      <c r="G84" s="39">
        <v>227.28999999999999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41</v>
      </c>
      <c r="B85" s="42"/>
      <c r="C85" s="43"/>
      <c r="D85" s="43"/>
      <c r="E85" s="48" t="s">
        <v>38</v>
      </c>
      <c r="F85" s="43"/>
      <c r="G85" s="43"/>
      <c r="H85" s="43"/>
      <c r="I85" s="43"/>
      <c r="J85" s="44"/>
    </row>
    <row r="86" ht="75">
      <c r="A86" s="35" t="s">
        <v>94</v>
      </c>
      <c r="B86" s="42"/>
      <c r="C86" s="43"/>
      <c r="D86" s="43"/>
      <c r="E86" s="49" t="s">
        <v>170</v>
      </c>
      <c r="F86" s="43"/>
      <c r="G86" s="43"/>
      <c r="H86" s="43"/>
      <c r="I86" s="43"/>
      <c r="J86" s="44"/>
    </row>
    <row r="87" ht="240">
      <c r="A87" s="35" t="s">
        <v>43</v>
      </c>
      <c r="B87" s="42"/>
      <c r="C87" s="43"/>
      <c r="D87" s="43"/>
      <c r="E87" s="37" t="s">
        <v>171</v>
      </c>
      <c r="F87" s="43"/>
      <c r="G87" s="43"/>
      <c r="H87" s="43"/>
      <c r="I87" s="43"/>
      <c r="J87" s="44"/>
    </row>
    <row r="88">
      <c r="A88" s="35" t="s">
        <v>36</v>
      </c>
      <c r="B88" s="35">
        <v>21</v>
      </c>
      <c r="C88" s="36" t="s">
        <v>172</v>
      </c>
      <c r="D88" s="35" t="s">
        <v>38</v>
      </c>
      <c r="E88" s="37" t="s">
        <v>173</v>
      </c>
      <c r="F88" s="38" t="s">
        <v>119</v>
      </c>
      <c r="G88" s="39">
        <v>8.5800000000000001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41</v>
      </c>
      <c r="B89" s="42"/>
      <c r="C89" s="43"/>
      <c r="D89" s="43"/>
      <c r="E89" s="37" t="s">
        <v>174</v>
      </c>
      <c r="F89" s="43"/>
      <c r="G89" s="43"/>
      <c r="H89" s="43"/>
      <c r="I89" s="43"/>
      <c r="J89" s="44"/>
    </row>
    <row r="90" ht="45">
      <c r="A90" s="35" t="s">
        <v>94</v>
      </c>
      <c r="B90" s="42"/>
      <c r="C90" s="43"/>
      <c r="D90" s="43"/>
      <c r="E90" s="49" t="s">
        <v>175</v>
      </c>
      <c r="F90" s="43"/>
      <c r="G90" s="43"/>
      <c r="H90" s="43"/>
      <c r="I90" s="43"/>
      <c r="J90" s="44"/>
    </row>
    <row r="91" ht="300">
      <c r="A91" s="35" t="s">
        <v>43</v>
      </c>
      <c r="B91" s="42"/>
      <c r="C91" s="43"/>
      <c r="D91" s="43"/>
      <c r="E91" s="37" t="s">
        <v>176</v>
      </c>
      <c r="F91" s="43"/>
      <c r="G91" s="43"/>
      <c r="H91" s="43"/>
      <c r="I91" s="43"/>
      <c r="J91" s="44"/>
    </row>
    <row r="92">
      <c r="A92" s="35" t="s">
        <v>36</v>
      </c>
      <c r="B92" s="35">
        <v>22</v>
      </c>
      <c r="C92" s="36" t="s">
        <v>177</v>
      </c>
      <c r="D92" s="35" t="s">
        <v>50</v>
      </c>
      <c r="E92" s="37" t="s">
        <v>178</v>
      </c>
      <c r="F92" s="38" t="s">
        <v>119</v>
      </c>
      <c r="G92" s="39">
        <v>30.079999999999998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30">
      <c r="A93" s="35" t="s">
        <v>41</v>
      </c>
      <c r="B93" s="42"/>
      <c r="C93" s="43"/>
      <c r="D93" s="43"/>
      <c r="E93" s="37" t="s">
        <v>179</v>
      </c>
      <c r="F93" s="43"/>
      <c r="G93" s="43"/>
      <c r="H93" s="43"/>
      <c r="I93" s="43"/>
      <c r="J93" s="44"/>
    </row>
    <row r="94" ht="45">
      <c r="A94" s="35" t="s">
        <v>94</v>
      </c>
      <c r="B94" s="42"/>
      <c r="C94" s="43"/>
      <c r="D94" s="43"/>
      <c r="E94" s="49" t="s">
        <v>180</v>
      </c>
      <c r="F94" s="43"/>
      <c r="G94" s="43"/>
      <c r="H94" s="43"/>
      <c r="I94" s="43"/>
      <c r="J94" s="44"/>
    </row>
    <row r="95" ht="300">
      <c r="A95" s="35" t="s">
        <v>43</v>
      </c>
      <c r="B95" s="42"/>
      <c r="C95" s="43"/>
      <c r="D95" s="43"/>
      <c r="E95" s="37" t="s">
        <v>181</v>
      </c>
      <c r="F95" s="43"/>
      <c r="G95" s="43"/>
      <c r="H95" s="43"/>
      <c r="I95" s="43"/>
      <c r="J95" s="44"/>
    </row>
    <row r="96">
      <c r="A96" s="35" t="s">
        <v>36</v>
      </c>
      <c r="B96" s="35">
        <v>23</v>
      </c>
      <c r="C96" s="36" t="s">
        <v>177</v>
      </c>
      <c r="D96" s="35" t="s">
        <v>54</v>
      </c>
      <c r="E96" s="37" t="s">
        <v>178</v>
      </c>
      <c r="F96" s="38" t="s">
        <v>119</v>
      </c>
      <c r="G96" s="39">
        <v>47.392000000000003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30">
      <c r="A97" s="35" t="s">
        <v>41</v>
      </c>
      <c r="B97" s="42"/>
      <c r="C97" s="43"/>
      <c r="D97" s="43"/>
      <c r="E97" s="37" t="s">
        <v>182</v>
      </c>
      <c r="F97" s="43"/>
      <c r="G97" s="43"/>
      <c r="H97" s="43"/>
      <c r="I97" s="43"/>
      <c r="J97" s="44"/>
    </row>
    <row r="98" ht="45">
      <c r="A98" s="35" t="s">
        <v>94</v>
      </c>
      <c r="B98" s="42"/>
      <c r="C98" s="43"/>
      <c r="D98" s="43"/>
      <c r="E98" s="49" t="s">
        <v>183</v>
      </c>
      <c r="F98" s="43"/>
      <c r="G98" s="43"/>
      <c r="H98" s="43"/>
      <c r="I98" s="43"/>
      <c r="J98" s="44"/>
    </row>
    <row r="99" ht="300">
      <c r="A99" s="35" t="s">
        <v>43</v>
      </c>
      <c r="B99" s="42"/>
      <c r="C99" s="43"/>
      <c r="D99" s="43"/>
      <c r="E99" s="37" t="s">
        <v>181</v>
      </c>
      <c r="F99" s="43"/>
      <c r="G99" s="43"/>
      <c r="H99" s="43"/>
      <c r="I99" s="43"/>
      <c r="J99" s="44"/>
    </row>
    <row r="100">
      <c r="A100" s="35" t="s">
        <v>36</v>
      </c>
      <c r="B100" s="35">
        <v>24</v>
      </c>
      <c r="C100" s="36" t="s">
        <v>177</v>
      </c>
      <c r="D100" s="35" t="s">
        <v>99</v>
      </c>
      <c r="E100" s="37" t="s">
        <v>178</v>
      </c>
      <c r="F100" s="38" t="s">
        <v>119</v>
      </c>
      <c r="G100" s="39">
        <v>14.832000000000001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30">
      <c r="A101" s="35" t="s">
        <v>41</v>
      </c>
      <c r="B101" s="42"/>
      <c r="C101" s="43"/>
      <c r="D101" s="43"/>
      <c r="E101" s="37" t="s">
        <v>184</v>
      </c>
      <c r="F101" s="43"/>
      <c r="G101" s="43"/>
      <c r="H101" s="43"/>
      <c r="I101" s="43"/>
      <c r="J101" s="44"/>
    </row>
    <row r="102">
      <c r="A102" s="35" t="s">
        <v>94</v>
      </c>
      <c r="B102" s="42"/>
      <c r="C102" s="43"/>
      <c r="D102" s="43"/>
      <c r="E102" s="49" t="s">
        <v>185</v>
      </c>
      <c r="F102" s="43"/>
      <c r="G102" s="43"/>
      <c r="H102" s="43"/>
      <c r="I102" s="43"/>
      <c r="J102" s="44"/>
    </row>
    <row r="103" ht="300">
      <c r="A103" s="35" t="s">
        <v>43</v>
      </c>
      <c r="B103" s="42"/>
      <c r="C103" s="43"/>
      <c r="D103" s="43"/>
      <c r="E103" s="37" t="s">
        <v>181</v>
      </c>
      <c r="F103" s="43"/>
      <c r="G103" s="43"/>
      <c r="H103" s="43"/>
      <c r="I103" s="43"/>
      <c r="J103" s="44"/>
    </row>
    <row r="104">
      <c r="A104" s="35" t="s">
        <v>36</v>
      </c>
      <c r="B104" s="35">
        <v>25</v>
      </c>
      <c r="C104" s="36" t="s">
        <v>177</v>
      </c>
      <c r="D104" s="35" t="s">
        <v>186</v>
      </c>
      <c r="E104" s="37" t="s">
        <v>178</v>
      </c>
      <c r="F104" s="38" t="s">
        <v>119</v>
      </c>
      <c r="G104" s="39">
        <v>42.975000000000001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45">
      <c r="A105" s="35" t="s">
        <v>41</v>
      </c>
      <c r="B105" s="42"/>
      <c r="C105" s="43"/>
      <c r="D105" s="43"/>
      <c r="E105" s="37" t="s">
        <v>187</v>
      </c>
      <c r="F105" s="43"/>
      <c r="G105" s="43"/>
      <c r="H105" s="43"/>
      <c r="I105" s="43"/>
      <c r="J105" s="44"/>
    </row>
    <row r="106">
      <c r="A106" s="35" t="s">
        <v>94</v>
      </c>
      <c r="B106" s="42"/>
      <c r="C106" s="43"/>
      <c r="D106" s="43"/>
      <c r="E106" s="49" t="s">
        <v>188</v>
      </c>
      <c r="F106" s="43"/>
      <c r="G106" s="43"/>
      <c r="H106" s="43"/>
      <c r="I106" s="43"/>
      <c r="J106" s="44"/>
    </row>
    <row r="107" ht="300">
      <c r="A107" s="35" t="s">
        <v>43</v>
      </c>
      <c r="B107" s="42"/>
      <c r="C107" s="43"/>
      <c r="D107" s="43"/>
      <c r="E107" s="37" t="s">
        <v>181</v>
      </c>
      <c r="F107" s="43"/>
      <c r="G107" s="43"/>
      <c r="H107" s="43"/>
      <c r="I107" s="43"/>
      <c r="J107" s="44"/>
    </row>
    <row r="108">
      <c r="A108" s="35" t="s">
        <v>36</v>
      </c>
      <c r="B108" s="35">
        <v>26</v>
      </c>
      <c r="C108" s="36" t="s">
        <v>189</v>
      </c>
      <c r="D108" s="35" t="s">
        <v>38</v>
      </c>
      <c r="E108" s="37" t="s">
        <v>190</v>
      </c>
      <c r="F108" s="38" t="s">
        <v>119</v>
      </c>
      <c r="G108" s="39">
        <v>25.440000000000001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41</v>
      </c>
      <c r="B109" s="42"/>
      <c r="C109" s="43"/>
      <c r="D109" s="43"/>
      <c r="E109" s="37" t="s">
        <v>191</v>
      </c>
      <c r="F109" s="43"/>
      <c r="G109" s="43"/>
      <c r="H109" s="43"/>
      <c r="I109" s="43"/>
      <c r="J109" s="44"/>
    </row>
    <row r="110">
      <c r="A110" s="35" t="s">
        <v>94</v>
      </c>
      <c r="B110" s="42"/>
      <c r="C110" s="43"/>
      <c r="D110" s="43"/>
      <c r="E110" s="49" t="s">
        <v>192</v>
      </c>
      <c r="F110" s="43"/>
      <c r="G110" s="43"/>
      <c r="H110" s="43"/>
      <c r="I110" s="43"/>
      <c r="J110" s="44"/>
    </row>
    <row r="111" ht="45">
      <c r="A111" s="35" t="s">
        <v>43</v>
      </c>
      <c r="B111" s="42"/>
      <c r="C111" s="43"/>
      <c r="D111" s="43"/>
      <c r="E111" s="37" t="s">
        <v>193</v>
      </c>
      <c r="F111" s="43"/>
      <c r="G111" s="43"/>
      <c r="H111" s="43"/>
      <c r="I111" s="43"/>
      <c r="J111" s="44"/>
    </row>
    <row r="112">
      <c r="A112" s="35" t="s">
        <v>36</v>
      </c>
      <c r="B112" s="35">
        <v>27</v>
      </c>
      <c r="C112" s="36" t="s">
        <v>194</v>
      </c>
      <c r="D112" s="35" t="s">
        <v>38</v>
      </c>
      <c r="E112" s="37" t="s">
        <v>195</v>
      </c>
      <c r="F112" s="38" t="s">
        <v>196</v>
      </c>
      <c r="G112" s="39">
        <v>127.2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>
      <c r="A113" s="35" t="s">
        <v>41</v>
      </c>
      <c r="B113" s="42"/>
      <c r="C113" s="43"/>
      <c r="D113" s="43"/>
      <c r="E113" s="48" t="s">
        <v>38</v>
      </c>
      <c r="F113" s="43"/>
      <c r="G113" s="43"/>
      <c r="H113" s="43"/>
      <c r="I113" s="43"/>
      <c r="J113" s="44"/>
    </row>
    <row r="114">
      <c r="A114" s="35" t="s">
        <v>94</v>
      </c>
      <c r="B114" s="42"/>
      <c r="C114" s="43"/>
      <c r="D114" s="43"/>
      <c r="E114" s="49" t="s">
        <v>197</v>
      </c>
      <c r="F114" s="43"/>
      <c r="G114" s="43"/>
      <c r="H114" s="43"/>
      <c r="I114" s="43"/>
      <c r="J114" s="44"/>
    </row>
    <row r="115">
      <c r="A115" s="35" t="s">
        <v>43</v>
      </c>
      <c r="B115" s="42"/>
      <c r="C115" s="43"/>
      <c r="D115" s="43"/>
      <c r="E115" s="37" t="s">
        <v>198</v>
      </c>
      <c r="F115" s="43"/>
      <c r="G115" s="43"/>
      <c r="H115" s="43"/>
      <c r="I115" s="43"/>
      <c r="J115" s="44"/>
    </row>
    <row r="116">
      <c r="A116" s="29" t="s">
        <v>34</v>
      </c>
      <c r="B116" s="30"/>
      <c r="C116" s="31" t="s">
        <v>199</v>
      </c>
      <c r="D116" s="32"/>
      <c r="E116" s="29" t="s">
        <v>200</v>
      </c>
      <c r="F116" s="32"/>
      <c r="G116" s="32"/>
      <c r="H116" s="32"/>
      <c r="I116" s="33">
        <f>SUMIFS(I117:I140,A117:A140,"P")</f>
        <v>0</v>
      </c>
      <c r="J116" s="34"/>
    </row>
    <row r="117">
      <c r="A117" s="35" t="s">
        <v>36</v>
      </c>
      <c r="B117" s="35">
        <v>28</v>
      </c>
      <c r="C117" s="36" t="s">
        <v>201</v>
      </c>
      <c r="D117" s="35" t="s">
        <v>38</v>
      </c>
      <c r="E117" s="37" t="s">
        <v>202</v>
      </c>
      <c r="F117" s="38" t="s">
        <v>143</v>
      </c>
      <c r="G117" s="39">
        <v>14.4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30">
      <c r="A118" s="35" t="s">
        <v>41</v>
      </c>
      <c r="B118" s="42"/>
      <c r="C118" s="43"/>
      <c r="D118" s="43"/>
      <c r="E118" s="37" t="s">
        <v>203</v>
      </c>
      <c r="F118" s="43"/>
      <c r="G118" s="43"/>
      <c r="H118" s="43"/>
      <c r="I118" s="43"/>
      <c r="J118" s="44"/>
    </row>
    <row r="119">
      <c r="A119" s="35" t="s">
        <v>94</v>
      </c>
      <c r="B119" s="42"/>
      <c r="C119" s="43"/>
      <c r="D119" s="43"/>
      <c r="E119" s="49" t="s">
        <v>204</v>
      </c>
      <c r="F119" s="43"/>
      <c r="G119" s="43"/>
      <c r="H119" s="43"/>
      <c r="I119" s="43"/>
      <c r="J119" s="44"/>
    </row>
    <row r="120" ht="195">
      <c r="A120" s="35" t="s">
        <v>43</v>
      </c>
      <c r="B120" s="42"/>
      <c r="C120" s="43"/>
      <c r="D120" s="43"/>
      <c r="E120" s="37" t="s">
        <v>205</v>
      </c>
      <c r="F120" s="43"/>
      <c r="G120" s="43"/>
      <c r="H120" s="43"/>
      <c r="I120" s="43"/>
      <c r="J120" s="44"/>
    </row>
    <row r="121">
      <c r="A121" s="35" t="s">
        <v>36</v>
      </c>
      <c r="B121" s="35">
        <v>29</v>
      </c>
      <c r="C121" s="36" t="s">
        <v>206</v>
      </c>
      <c r="D121" s="35" t="s">
        <v>38</v>
      </c>
      <c r="E121" s="37" t="s">
        <v>207</v>
      </c>
      <c r="F121" s="38" t="s">
        <v>119</v>
      </c>
      <c r="G121" s="39">
        <v>0.028000000000000001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41</v>
      </c>
      <c r="B122" s="42"/>
      <c r="C122" s="43"/>
      <c r="D122" s="43"/>
      <c r="E122" s="37" t="s">
        <v>208</v>
      </c>
      <c r="F122" s="43"/>
      <c r="G122" s="43"/>
      <c r="H122" s="43"/>
      <c r="I122" s="43"/>
      <c r="J122" s="44"/>
    </row>
    <row r="123">
      <c r="A123" s="35" t="s">
        <v>94</v>
      </c>
      <c r="B123" s="42"/>
      <c r="C123" s="43"/>
      <c r="D123" s="43"/>
      <c r="E123" s="49" t="s">
        <v>209</v>
      </c>
      <c r="F123" s="43"/>
      <c r="G123" s="43"/>
      <c r="H123" s="43"/>
      <c r="I123" s="43"/>
      <c r="J123" s="44"/>
    </row>
    <row r="124" ht="75">
      <c r="A124" s="35" t="s">
        <v>43</v>
      </c>
      <c r="B124" s="42"/>
      <c r="C124" s="43"/>
      <c r="D124" s="43"/>
      <c r="E124" s="37" t="s">
        <v>210</v>
      </c>
      <c r="F124" s="43"/>
      <c r="G124" s="43"/>
      <c r="H124" s="43"/>
      <c r="I124" s="43"/>
      <c r="J124" s="44"/>
    </row>
    <row r="125">
      <c r="A125" s="35" t="s">
        <v>36</v>
      </c>
      <c r="B125" s="35">
        <v>30</v>
      </c>
      <c r="C125" s="36" t="s">
        <v>211</v>
      </c>
      <c r="D125" s="35" t="s">
        <v>38</v>
      </c>
      <c r="E125" s="37" t="s">
        <v>212</v>
      </c>
      <c r="F125" s="38" t="s">
        <v>119</v>
      </c>
      <c r="G125" s="39">
        <v>9.5999999999999996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>
      <c r="A126" s="35" t="s">
        <v>41</v>
      </c>
      <c r="B126" s="42"/>
      <c r="C126" s="43"/>
      <c r="D126" s="43"/>
      <c r="E126" s="48" t="s">
        <v>38</v>
      </c>
      <c r="F126" s="43"/>
      <c r="G126" s="43"/>
      <c r="H126" s="43"/>
      <c r="I126" s="43"/>
      <c r="J126" s="44"/>
    </row>
    <row r="127">
      <c r="A127" s="35" t="s">
        <v>94</v>
      </c>
      <c r="B127" s="42"/>
      <c r="C127" s="43"/>
      <c r="D127" s="43"/>
      <c r="E127" s="49" t="s">
        <v>213</v>
      </c>
      <c r="F127" s="43"/>
      <c r="G127" s="43"/>
      <c r="H127" s="43"/>
      <c r="I127" s="43"/>
      <c r="J127" s="44"/>
    </row>
    <row r="128" ht="409.5">
      <c r="A128" s="35" t="s">
        <v>43</v>
      </c>
      <c r="B128" s="42"/>
      <c r="C128" s="43"/>
      <c r="D128" s="43"/>
      <c r="E128" s="37" t="s">
        <v>214</v>
      </c>
      <c r="F128" s="43"/>
      <c r="G128" s="43"/>
      <c r="H128" s="43"/>
      <c r="I128" s="43"/>
      <c r="J128" s="44"/>
    </row>
    <row r="129">
      <c r="A129" s="35" t="s">
        <v>36</v>
      </c>
      <c r="B129" s="35">
        <v>31</v>
      </c>
      <c r="C129" s="36" t="s">
        <v>215</v>
      </c>
      <c r="D129" s="35" t="s">
        <v>38</v>
      </c>
      <c r="E129" s="37" t="s">
        <v>216</v>
      </c>
      <c r="F129" s="38" t="s">
        <v>93</v>
      </c>
      <c r="G129" s="39">
        <v>1.4399999999999999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41</v>
      </c>
      <c r="B130" s="42"/>
      <c r="C130" s="43"/>
      <c r="D130" s="43"/>
      <c r="E130" s="37" t="s">
        <v>217</v>
      </c>
      <c r="F130" s="43"/>
      <c r="G130" s="43"/>
      <c r="H130" s="43"/>
      <c r="I130" s="43"/>
      <c r="J130" s="44"/>
    </row>
    <row r="131">
      <c r="A131" s="35" t="s">
        <v>94</v>
      </c>
      <c r="B131" s="42"/>
      <c r="C131" s="43"/>
      <c r="D131" s="43"/>
      <c r="E131" s="49" t="s">
        <v>218</v>
      </c>
      <c r="F131" s="43"/>
      <c r="G131" s="43"/>
      <c r="H131" s="43"/>
      <c r="I131" s="43"/>
      <c r="J131" s="44"/>
    </row>
    <row r="132" ht="330">
      <c r="A132" s="35" t="s">
        <v>43</v>
      </c>
      <c r="B132" s="42"/>
      <c r="C132" s="43"/>
      <c r="D132" s="43"/>
      <c r="E132" s="37" t="s">
        <v>219</v>
      </c>
      <c r="F132" s="43"/>
      <c r="G132" s="43"/>
      <c r="H132" s="43"/>
      <c r="I132" s="43"/>
      <c r="J132" s="44"/>
    </row>
    <row r="133">
      <c r="A133" s="35" t="s">
        <v>36</v>
      </c>
      <c r="B133" s="35">
        <v>32</v>
      </c>
      <c r="C133" s="36" t="s">
        <v>220</v>
      </c>
      <c r="D133" s="35" t="s">
        <v>38</v>
      </c>
      <c r="E133" s="37" t="s">
        <v>221</v>
      </c>
      <c r="F133" s="38" t="s">
        <v>196</v>
      </c>
      <c r="G133" s="39">
        <v>76.700000000000003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41</v>
      </c>
      <c r="B134" s="42"/>
      <c r="C134" s="43"/>
      <c r="D134" s="43"/>
      <c r="E134" s="37" t="s">
        <v>222</v>
      </c>
      <c r="F134" s="43"/>
      <c r="G134" s="43"/>
      <c r="H134" s="43"/>
      <c r="I134" s="43"/>
      <c r="J134" s="44"/>
    </row>
    <row r="135" ht="45">
      <c r="A135" s="35" t="s">
        <v>94</v>
      </c>
      <c r="B135" s="42"/>
      <c r="C135" s="43"/>
      <c r="D135" s="43"/>
      <c r="E135" s="49" t="s">
        <v>223</v>
      </c>
      <c r="F135" s="43"/>
      <c r="G135" s="43"/>
      <c r="H135" s="43"/>
      <c r="I135" s="43"/>
      <c r="J135" s="44"/>
    </row>
    <row r="136" ht="120">
      <c r="A136" s="35" t="s">
        <v>43</v>
      </c>
      <c r="B136" s="42"/>
      <c r="C136" s="43"/>
      <c r="D136" s="43"/>
      <c r="E136" s="37" t="s">
        <v>224</v>
      </c>
      <c r="F136" s="43"/>
      <c r="G136" s="43"/>
      <c r="H136" s="43"/>
      <c r="I136" s="43"/>
      <c r="J136" s="44"/>
    </row>
    <row r="137">
      <c r="A137" s="35" t="s">
        <v>36</v>
      </c>
      <c r="B137" s="35">
        <v>33</v>
      </c>
      <c r="C137" s="36" t="s">
        <v>225</v>
      </c>
      <c r="D137" s="35" t="s">
        <v>38</v>
      </c>
      <c r="E137" s="37" t="s">
        <v>226</v>
      </c>
      <c r="F137" s="38" t="s">
        <v>196</v>
      </c>
      <c r="G137" s="39">
        <v>38.350000000000001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41</v>
      </c>
      <c r="B138" s="42"/>
      <c r="C138" s="43"/>
      <c r="D138" s="43"/>
      <c r="E138" s="37" t="s">
        <v>227</v>
      </c>
      <c r="F138" s="43"/>
      <c r="G138" s="43"/>
      <c r="H138" s="43"/>
      <c r="I138" s="43"/>
      <c r="J138" s="44"/>
    </row>
    <row r="139" ht="45">
      <c r="A139" s="35" t="s">
        <v>94</v>
      </c>
      <c r="B139" s="42"/>
      <c r="C139" s="43"/>
      <c r="D139" s="43"/>
      <c r="E139" s="49" t="s">
        <v>228</v>
      </c>
      <c r="F139" s="43"/>
      <c r="G139" s="43"/>
      <c r="H139" s="43"/>
      <c r="I139" s="43"/>
      <c r="J139" s="44"/>
    </row>
    <row r="140" ht="120">
      <c r="A140" s="35" t="s">
        <v>43</v>
      </c>
      <c r="B140" s="42"/>
      <c r="C140" s="43"/>
      <c r="D140" s="43"/>
      <c r="E140" s="37" t="s">
        <v>229</v>
      </c>
      <c r="F140" s="43"/>
      <c r="G140" s="43"/>
      <c r="H140" s="43"/>
      <c r="I140" s="43"/>
      <c r="J140" s="44"/>
    </row>
    <row r="141">
      <c r="A141" s="29" t="s">
        <v>34</v>
      </c>
      <c r="B141" s="30"/>
      <c r="C141" s="31" t="s">
        <v>230</v>
      </c>
      <c r="D141" s="32"/>
      <c r="E141" s="29" t="s">
        <v>231</v>
      </c>
      <c r="F141" s="32"/>
      <c r="G141" s="32"/>
      <c r="H141" s="32"/>
      <c r="I141" s="33">
        <f>SUMIFS(I142:I165,A142:A165,"P")</f>
        <v>0</v>
      </c>
      <c r="J141" s="34"/>
    </row>
    <row r="142">
      <c r="A142" s="35" t="s">
        <v>36</v>
      </c>
      <c r="B142" s="35">
        <v>34</v>
      </c>
      <c r="C142" s="36" t="s">
        <v>232</v>
      </c>
      <c r="D142" s="35" t="s">
        <v>38</v>
      </c>
      <c r="E142" s="37" t="s">
        <v>233</v>
      </c>
      <c r="F142" s="38" t="s">
        <v>234</v>
      </c>
      <c r="G142" s="39">
        <v>112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41</v>
      </c>
      <c r="B143" s="42"/>
      <c r="C143" s="43"/>
      <c r="D143" s="43"/>
      <c r="E143" s="37" t="s">
        <v>235</v>
      </c>
      <c r="F143" s="43"/>
      <c r="G143" s="43"/>
      <c r="H143" s="43"/>
      <c r="I143" s="43"/>
      <c r="J143" s="44"/>
    </row>
    <row r="144" ht="45">
      <c r="A144" s="35" t="s">
        <v>94</v>
      </c>
      <c r="B144" s="42"/>
      <c r="C144" s="43"/>
      <c r="D144" s="43"/>
      <c r="E144" s="49" t="s">
        <v>236</v>
      </c>
      <c r="F144" s="43"/>
      <c r="G144" s="43"/>
      <c r="H144" s="43"/>
      <c r="I144" s="43"/>
      <c r="J144" s="44"/>
    </row>
    <row r="145" ht="45">
      <c r="A145" s="35" t="s">
        <v>43</v>
      </c>
      <c r="B145" s="42"/>
      <c r="C145" s="43"/>
      <c r="D145" s="43"/>
      <c r="E145" s="37" t="s">
        <v>237</v>
      </c>
      <c r="F145" s="43"/>
      <c r="G145" s="43"/>
      <c r="H145" s="43"/>
      <c r="I145" s="43"/>
      <c r="J145" s="44"/>
    </row>
    <row r="146">
      <c r="A146" s="35" t="s">
        <v>36</v>
      </c>
      <c r="B146" s="35">
        <v>35</v>
      </c>
      <c r="C146" s="36" t="s">
        <v>238</v>
      </c>
      <c r="D146" s="35" t="s">
        <v>38</v>
      </c>
      <c r="E146" s="37" t="s">
        <v>239</v>
      </c>
      <c r="F146" s="38" t="s">
        <v>119</v>
      </c>
      <c r="G146" s="39">
        <v>4.282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 ht="30">
      <c r="A147" s="35" t="s">
        <v>41</v>
      </c>
      <c r="B147" s="42"/>
      <c r="C147" s="43"/>
      <c r="D147" s="43"/>
      <c r="E147" s="37" t="s">
        <v>240</v>
      </c>
      <c r="F147" s="43"/>
      <c r="G147" s="43"/>
      <c r="H147" s="43"/>
      <c r="I147" s="43"/>
      <c r="J147" s="44"/>
    </row>
    <row r="148" ht="45">
      <c r="A148" s="35" t="s">
        <v>94</v>
      </c>
      <c r="B148" s="42"/>
      <c r="C148" s="43"/>
      <c r="D148" s="43"/>
      <c r="E148" s="49" t="s">
        <v>241</v>
      </c>
      <c r="F148" s="43"/>
      <c r="G148" s="43"/>
      <c r="H148" s="43"/>
      <c r="I148" s="43"/>
      <c r="J148" s="44"/>
    </row>
    <row r="149" ht="409.5">
      <c r="A149" s="35" t="s">
        <v>43</v>
      </c>
      <c r="B149" s="42"/>
      <c r="C149" s="43"/>
      <c r="D149" s="43"/>
      <c r="E149" s="37" t="s">
        <v>242</v>
      </c>
      <c r="F149" s="43"/>
      <c r="G149" s="43"/>
      <c r="H149" s="43"/>
      <c r="I149" s="43"/>
      <c r="J149" s="44"/>
    </row>
    <row r="150">
      <c r="A150" s="35" t="s">
        <v>36</v>
      </c>
      <c r="B150" s="35">
        <v>36</v>
      </c>
      <c r="C150" s="36" t="s">
        <v>243</v>
      </c>
      <c r="D150" s="35" t="s">
        <v>38</v>
      </c>
      <c r="E150" s="37" t="s">
        <v>244</v>
      </c>
      <c r="F150" s="38" t="s">
        <v>93</v>
      </c>
      <c r="G150" s="39">
        <v>0.64200000000000002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41</v>
      </c>
      <c r="B151" s="42"/>
      <c r="C151" s="43"/>
      <c r="D151" s="43"/>
      <c r="E151" s="37" t="s">
        <v>245</v>
      </c>
      <c r="F151" s="43"/>
      <c r="G151" s="43"/>
      <c r="H151" s="43"/>
      <c r="I151" s="43"/>
      <c r="J151" s="44"/>
    </row>
    <row r="152">
      <c r="A152" s="35" t="s">
        <v>94</v>
      </c>
      <c r="B152" s="42"/>
      <c r="C152" s="43"/>
      <c r="D152" s="43"/>
      <c r="E152" s="49" t="s">
        <v>246</v>
      </c>
      <c r="F152" s="43"/>
      <c r="G152" s="43"/>
      <c r="H152" s="43"/>
      <c r="I152" s="43"/>
      <c r="J152" s="44"/>
    </row>
    <row r="153" ht="300">
      <c r="A153" s="35" t="s">
        <v>43</v>
      </c>
      <c r="B153" s="42"/>
      <c r="C153" s="43"/>
      <c r="D153" s="43"/>
      <c r="E153" s="37" t="s">
        <v>247</v>
      </c>
      <c r="F153" s="43"/>
      <c r="G153" s="43"/>
      <c r="H153" s="43"/>
      <c r="I153" s="43"/>
      <c r="J153" s="44"/>
    </row>
    <row r="154">
      <c r="A154" s="35" t="s">
        <v>36</v>
      </c>
      <c r="B154" s="35">
        <v>37</v>
      </c>
      <c r="C154" s="36" t="s">
        <v>248</v>
      </c>
      <c r="D154" s="35" t="s">
        <v>38</v>
      </c>
      <c r="E154" s="37" t="s">
        <v>249</v>
      </c>
      <c r="F154" s="38" t="s">
        <v>119</v>
      </c>
      <c r="G154" s="39">
        <v>10.84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 ht="45">
      <c r="A155" s="35" t="s">
        <v>41</v>
      </c>
      <c r="B155" s="42"/>
      <c r="C155" s="43"/>
      <c r="D155" s="43"/>
      <c r="E155" s="37" t="s">
        <v>250</v>
      </c>
      <c r="F155" s="43"/>
      <c r="G155" s="43"/>
      <c r="H155" s="43"/>
      <c r="I155" s="43"/>
      <c r="J155" s="44"/>
    </row>
    <row r="156" ht="45">
      <c r="A156" s="35" t="s">
        <v>94</v>
      </c>
      <c r="B156" s="42"/>
      <c r="C156" s="43"/>
      <c r="D156" s="43"/>
      <c r="E156" s="49" t="s">
        <v>251</v>
      </c>
      <c r="F156" s="43"/>
      <c r="G156" s="43"/>
      <c r="H156" s="43"/>
      <c r="I156" s="43"/>
      <c r="J156" s="44"/>
    </row>
    <row r="157" ht="409.5">
      <c r="A157" s="35" t="s">
        <v>43</v>
      </c>
      <c r="B157" s="42"/>
      <c r="C157" s="43"/>
      <c r="D157" s="43"/>
      <c r="E157" s="37" t="s">
        <v>252</v>
      </c>
      <c r="F157" s="43"/>
      <c r="G157" s="43"/>
      <c r="H157" s="43"/>
      <c r="I157" s="43"/>
      <c r="J157" s="44"/>
    </row>
    <row r="158">
      <c r="A158" s="35" t="s">
        <v>36</v>
      </c>
      <c r="B158" s="35">
        <v>38</v>
      </c>
      <c r="C158" s="36" t="s">
        <v>253</v>
      </c>
      <c r="D158" s="35" t="s">
        <v>38</v>
      </c>
      <c r="E158" s="37" t="s">
        <v>254</v>
      </c>
      <c r="F158" s="38" t="s">
        <v>93</v>
      </c>
      <c r="G158" s="39">
        <v>1.9530000000000001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41</v>
      </c>
      <c r="B159" s="42"/>
      <c r="C159" s="43"/>
      <c r="D159" s="43"/>
      <c r="E159" s="37" t="s">
        <v>255</v>
      </c>
      <c r="F159" s="43"/>
      <c r="G159" s="43"/>
      <c r="H159" s="43"/>
      <c r="I159" s="43"/>
      <c r="J159" s="44"/>
    </row>
    <row r="160">
      <c r="A160" s="35" t="s">
        <v>94</v>
      </c>
      <c r="B160" s="42"/>
      <c r="C160" s="43"/>
      <c r="D160" s="43"/>
      <c r="E160" s="49" t="s">
        <v>256</v>
      </c>
      <c r="F160" s="43"/>
      <c r="G160" s="43"/>
      <c r="H160" s="43"/>
      <c r="I160" s="43"/>
      <c r="J160" s="44"/>
    </row>
    <row r="161" ht="330">
      <c r="A161" s="35" t="s">
        <v>43</v>
      </c>
      <c r="B161" s="42"/>
      <c r="C161" s="43"/>
      <c r="D161" s="43"/>
      <c r="E161" s="37" t="s">
        <v>219</v>
      </c>
      <c r="F161" s="43"/>
      <c r="G161" s="43"/>
      <c r="H161" s="43"/>
      <c r="I161" s="43"/>
      <c r="J161" s="44"/>
    </row>
    <row r="162" ht="30">
      <c r="A162" s="35" t="s">
        <v>36</v>
      </c>
      <c r="B162" s="35">
        <v>39</v>
      </c>
      <c r="C162" s="36" t="s">
        <v>257</v>
      </c>
      <c r="D162" s="35" t="s">
        <v>38</v>
      </c>
      <c r="E162" s="37" t="s">
        <v>258</v>
      </c>
      <c r="F162" s="38" t="s">
        <v>119</v>
      </c>
      <c r="G162" s="39">
        <v>16.484000000000002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41</v>
      </c>
      <c r="B163" s="42"/>
      <c r="C163" s="43"/>
      <c r="D163" s="43"/>
      <c r="E163" s="37" t="s">
        <v>259</v>
      </c>
      <c r="F163" s="43"/>
      <c r="G163" s="43"/>
      <c r="H163" s="43"/>
      <c r="I163" s="43"/>
      <c r="J163" s="44"/>
    </row>
    <row r="164" ht="60">
      <c r="A164" s="35" t="s">
        <v>94</v>
      </c>
      <c r="B164" s="42"/>
      <c r="C164" s="43"/>
      <c r="D164" s="43"/>
      <c r="E164" s="49" t="s">
        <v>260</v>
      </c>
      <c r="F164" s="43"/>
      <c r="G164" s="43"/>
      <c r="H164" s="43"/>
      <c r="I164" s="43"/>
      <c r="J164" s="44"/>
    </row>
    <row r="165" ht="409.5">
      <c r="A165" s="35" t="s">
        <v>43</v>
      </c>
      <c r="B165" s="42"/>
      <c r="C165" s="43"/>
      <c r="D165" s="43"/>
      <c r="E165" s="37" t="s">
        <v>252</v>
      </c>
      <c r="F165" s="43"/>
      <c r="G165" s="43"/>
      <c r="H165" s="43"/>
      <c r="I165" s="43"/>
      <c r="J165" s="44"/>
    </row>
    <row r="166">
      <c r="A166" s="29" t="s">
        <v>34</v>
      </c>
      <c r="B166" s="30"/>
      <c r="C166" s="31" t="s">
        <v>261</v>
      </c>
      <c r="D166" s="32"/>
      <c r="E166" s="29" t="s">
        <v>262</v>
      </c>
      <c r="F166" s="32"/>
      <c r="G166" s="32"/>
      <c r="H166" s="32"/>
      <c r="I166" s="33">
        <f>SUMIFS(I167:I186,A167:A186,"P")</f>
        <v>0</v>
      </c>
      <c r="J166" s="34"/>
    </row>
    <row r="167">
      <c r="A167" s="35" t="s">
        <v>36</v>
      </c>
      <c r="B167" s="35">
        <v>40</v>
      </c>
      <c r="C167" s="36" t="s">
        <v>263</v>
      </c>
      <c r="D167" s="35" t="s">
        <v>38</v>
      </c>
      <c r="E167" s="37" t="s">
        <v>264</v>
      </c>
      <c r="F167" s="38" t="s">
        <v>119</v>
      </c>
      <c r="G167" s="39">
        <v>5.04</v>
      </c>
      <c r="H167" s="40">
        <v>0</v>
      </c>
      <c r="I167" s="40">
        <f>ROUND(G167*H167,P4)</f>
        <v>0</v>
      </c>
      <c r="J167" s="35"/>
      <c r="O167" s="41">
        <f>I167*0.21</f>
        <v>0</v>
      </c>
      <c r="P167">
        <v>3</v>
      </c>
    </row>
    <row r="168">
      <c r="A168" s="35" t="s">
        <v>41</v>
      </c>
      <c r="B168" s="42"/>
      <c r="C168" s="43"/>
      <c r="D168" s="43"/>
      <c r="E168" s="37" t="s">
        <v>265</v>
      </c>
      <c r="F168" s="43"/>
      <c r="G168" s="43"/>
      <c r="H168" s="43"/>
      <c r="I168" s="43"/>
      <c r="J168" s="44"/>
    </row>
    <row r="169" ht="45">
      <c r="A169" s="35" t="s">
        <v>94</v>
      </c>
      <c r="B169" s="42"/>
      <c r="C169" s="43"/>
      <c r="D169" s="43"/>
      <c r="E169" s="49" t="s">
        <v>266</v>
      </c>
      <c r="F169" s="43"/>
      <c r="G169" s="43"/>
      <c r="H169" s="43"/>
      <c r="I169" s="43"/>
      <c r="J169" s="44"/>
    </row>
    <row r="170" ht="409.5">
      <c r="A170" s="35" t="s">
        <v>43</v>
      </c>
      <c r="B170" s="42"/>
      <c r="C170" s="43"/>
      <c r="D170" s="43"/>
      <c r="E170" s="37" t="s">
        <v>252</v>
      </c>
      <c r="F170" s="43"/>
      <c r="G170" s="43"/>
      <c r="H170" s="43"/>
      <c r="I170" s="43"/>
      <c r="J170" s="44"/>
    </row>
    <row r="171">
      <c r="A171" s="35" t="s">
        <v>36</v>
      </c>
      <c r="B171" s="35">
        <v>41</v>
      </c>
      <c r="C171" s="36" t="s">
        <v>267</v>
      </c>
      <c r="D171" s="35" t="s">
        <v>38</v>
      </c>
      <c r="E171" s="37" t="s">
        <v>268</v>
      </c>
      <c r="F171" s="38" t="s">
        <v>119</v>
      </c>
      <c r="G171" s="39">
        <v>1.1699999999999999</v>
      </c>
      <c r="H171" s="40">
        <v>0</v>
      </c>
      <c r="I171" s="40">
        <f>ROUND(G171*H171,P4)</f>
        <v>0</v>
      </c>
      <c r="J171" s="35"/>
      <c r="O171" s="41">
        <f>I171*0.21</f>
        <v>0</v>
      </c>
      <c r="P171">
        <v>3</v>
      </c>
    </row>
    <row r="172">
      <c r="A172" s="35" t="s">
        <v>41</v>
      </c>
      <c r="B172" s="42"/>
      <c r="C172" s="43"/>
      <c r="D172" s="43"/>
      <c r="E172" s="37" t="s">
        <v>269</v>
      </c>
      <c r="F172" s="43"/>
      <c r="G172" s="43"/>
      <c r="H172" s="43"/>
      <c r="I172" s="43"/>
      <c r="J172" s="44"/>
    </row>
    <row r="173">
      <c r="A173" s="35" t="s">
        <v>94</v>
      </c>
      <c r="B173" s="42"/>
      <c r="C173" s="43"/>
      <c r="D173" s="43"/>
      <c r="E173" s="49" t="s">
        <v>270</v>
      </c>
      <c r="F173" s="43"/>
      <c r="G173" s="43"/>
      <c r="H173" s="43"/>
      <c r="I173" s="43"/>
      <c r="J173" s="44"/>
    </row>
    <row r="174" ht="60">
      <c r="A174" s="35" t="s">
        <v>43</v>
      </c>
      <c r="B174" s="42"/>
      <c r="C174" s="43"/>
      <c r="D174" s="43"/>
      <c r="E174" s="37" t="s">
        <v>271</v>
      </c>
      <c r="F174" s="43"/>
      <c r="G174" s="43"/>
      <c r="H174" s="43"/>
      <c r="I174" s="43"/>
      <c r="J174" s="44"/>
    </row>
    <row r="175">
      <c r="A175" s="35" t="s">
        <v>36</v>
      </c>
      <c r="B175" s="35">
        <v>42</v>
      </c>
      <c r="C175" s="36" t="s">
        <v>272</v>
      </c>
      <c r="D175" s="35" t="s">
        <v>38</v>
      </c>
      <c r="E175" s="37" t="s">
        <v>273</v>
      </c>
      <c r="F175" s="38" t="s">
        <v>119</v>
      </c>
      <c r="G175" s="39">
        <v>2.7999999999999998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 ht="30">
      <c r="A176" s="35" t="s">
        <v>41</v>
      </c>
      <c r="B176" s="42"/>
      <c r="C176" s="43"/>
      <c r="D176" s="43"/>
      <c r="E176" s="37" t="s">
        <v>274</v>
      </c>
      <c r="F176" s="43"/>
      <c r="G176" s="43"/>
      <c r="H176" s="43"/>
      <c r="I176" s="43"/>
      <c r="J176" s="44"/>
    </row>
    <row r="177">
      <c r="A177" s="35" t="s">
        <v>94</v>
      </c>
      <c r="B177" s="42"/>
      <c r="C177" s="43"/>
      <c r="D177" s="43"/>
      <c r="E177" s="49" t="s">
        <v>275</v>
      </c>
      <c r="F177" s="43"/>
      <c r="G177" s="43"/>
      <c r="H177" s="43"/>
      <c r="I177" s="43"/>
      <c r="J177" s="44"/>
    </row>
    <row r="178" ht="75">
      <c r="A178" s="35" t="s">
        <v>43</v>
      </c>
      <c r="B178" s="42"/>
      <c r="C178" s="43"/>
      <c r="D178" s="43"/>
      <c r="E178" s="37" t="s">
        <v>276</v>
      </c>
      <c r="F178" s="43"/>
      <c r="G178" s="43"/>
      <c r="H178" s="43"/>
      <c r="I178" s="43"/>
      <c r="J178" s="44"/>
    </row>
    <row r="179">
      <c r="A179" s="35" t="s">
        <v>36</v>
      </c>
      <c r="B179" s="35">
        <v>43</v>
      </c>
      <c r="C179" s="36" t="s">
        <v>277</v>
      </c>
      <c r="D179" s="35" t="s">
        <v>38</v>
      </c>
      <c r="E179" s="37" t="s">
        <v>278</v>
      </c>
      <c r="F179" s="38" t="s">
        <v>119</v>
      </c>
      <c r="G179" s="39">
        <v>17.696999999999999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 ht="45">
      <c r="A180" s="35" t="s">
        <v>41</v>
      </c>
      <c r="B180" s="42"/>
      <c r="C180" s="43"/>
      <c r="D180" s="43"/>
      <c r="E180" s="37" t="s">
        <v>279</v>
      </c>
      <c r="F180" s="43"/>
      <c r="G180" s="43"/>
      <c r="H180" s="43"/>
      <c r="I180" s="43"/>
      <c r="J180" s="44"/>
    </row>
    <row r="181" ht="105">
      <c r="A181" s="35" t="s">
        <v>94</v>
      </c>
      <c r="B181" s="42"/>
      <c r="C181" s="43"/>
      <c r="D181" s="43"/>
      <c r="E181" s="49" t="s">
        <v>280</v>
      </c>
      <c r="F181" s="43"/>
      <c r="G181" s="43"/>
      <c r="H181" s="43"/>
      <c r="I181" s="43"/>
      <c r="J181" s="44"/>
    </row>
    <row r="182" ht="150">
      <c r="A182" s="35" t="s">
        <v>43</v>
      </c>
      <c r="B182" s="42"/>
      <c r="C182" s="43"/>
      <c r="D182" s="43"/>
      <c r="E182" s="37" t="s">
        <v>281</v>
      </c>
      <c r="F182" s="43"/>
      <c r="G182" s="43"/>
      <c r="H182" s="43"/>
      <c r="I182" s="43"/>
      <c r="J182" s="44"/>
    </row>
    <row r="183">
      <c r="A183" s="35" t="s">
        <v>36</v>
      </c>
      <c r="B183" s="35">
        <v>44</v>
      </c>
      <c r="C183" s="36" t="s">
        <v>282</v>
      </c>
      <c r="D183" s="35" t="s">
        <v>38</v>
      </c>
      <c r="E183" s="37" t="s">
        <v>283</v>
      </c>
      <c r="F183" s="38" t="s">
        <v>119</v>
      </c>
      <c r="G183" s="39">
        <v>1.4079999999999999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41</v>
      </c>
      <c r="B184" s="42"/>
      <c r="C184" s="43"/>
      <c r="D184" s="43"/>
      <c r="E184" s="37" t="s">
        <v>284</v>
      </c>
      <c r="F184" s="43"/>
      <c r="G184" s="43"/>
      <c r="H184" s="43"/>
      <c r="I184" s="43"/>
      <c r="J184" s="44"/>
    </row>
    <row r="185">
      <c r="A185" s="35" t="s">
        <v>94</v>
      </c>
      <c r="B185" s="42"/>
      <c r="C185" s="43"/>
      <c r="D185" s="43"/>
      <c r="E185" s="49" t="s">
        <v>285</v>
      </c>
      <c r="F185" s="43"/>
      <c r="G185" s="43"/>
      <c r="H185" s="43"/>
      <c r="I185" s="43"/>
      <c r="J185" s="44"/>
    </row>
    <row r="186" ht="409.5">
      <c r="A186" s="35" t="s">
        <v>43</v>
      </c>
      <c r="B186" s="42"/>
      <c r="C186" s="43"/>
      <c r="D186" s="43"/>
      <c r="E186" s="37" t="s">
        <v>286</v>
      </c>
      <c r="F186" s="43"/>
      <c r="G186" s="43"/>
      <c r="H186" s="43"/>
      <c r="I186" s="43"/>
      <c r="J186" s="44"/>
    </row>
    <row r="187">
      <c r="A187" s="29" t="s">
        <v>34</v>
      </c>
      <c r="B187" s="30"/>
      <c r="C187" s="31" t="s">
        <v>287</v>
      </c>
      <c r="D187" s="32"/>
      <c r="E187" s="29" t="s">
        <v>288</v>
      </c>
      <c r="F187" s="32"/>
      <c r="G187" s="32"/>
      <c r="H187" s="32"/>
      <c r="I187" s="33">
        <f>SUMIFS(I188:I235,A188:A235,"P")</f>
        <v>0</v>
      </c>
      <c r="J187" s="34"/>
    </row>
    <row r="188">
      <c r="A188" s="35" t="s">
        <v>36</v>
      </c>
      <c r="B188" s="35">
        <v>45</v>
      </c>
      <c r="C188" s="36" t="s">
        <v>289</v>
      </c>
      <c r="D188" s="35" t="s">
        <v>38</v>
      </c>
      <c r="E188" s="37" t="s">
        <v>290</v>
      </c>
      <c r="F188" s="38" t="s">
        <v>196</v>
      </c>
      <c r="G188" s="39">
        <v>164.30000000000001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>
      <c r="A189" s="35" t="s">
        <v>41</v>
      </c>
      <c r="B189" s="42"/>
      <c r="C189" s="43"/>
      <c r="D189" s="43"/>
      <c r="E189" s="37" t="s">
        <v>291</v>
      </c>
      <c r="F189" s="43"/>
      <c r="G189" s="43"/>
      <c r="H189" s="43"/>
      <c r="I189" s="43"/>
      <c r="J189" s="44"/>
    </row>
    <row r="190" ht="45">
      <c r="A190" s="35" t="s">
        <v>94</v>
      </c>
      <c r="B190" s="42"/>
      <c r="C190" s="43"/>
      <c r="D190" s="43"/>
      <c r="E190" s="49" t="s">
        <v>292</v>
      </c>
      <c r="F190" s="43"/>
      <c r="G190" s="43"/>
      <c r="H190" s="43"/>
      <c r="I190" s="43"/>
      <c r="J190" s="44"/>
    </row>
    <row r="191" ht="60">
      <c r="A191" s="35" t="s">
        <v>43</v>
      </c>
      <c r="B191" s="42"/>
      <c r="C191" s="43"/>
      <c r="D191" s="43"/>
      <c r="E191" s="37" t="s">
        <v>293</v>
      </c>
      <c r="F191" s="43"/>
      <c r="G191" s="43"/>
      <c r="H191" s="43"/>
      <c r="I191" s="43"/>
      <c r="J191" s="44"/>
    </row>
    <row r="192">
      <c r="A192" s="35" t="s">
        <v>36</v>
      </c>
      <c r="B192" s="35">
        <v>46</v>
      </c>
      <c r="C192" s="36" t="s">
        <v>294</v>
      </c>
      <c r="D192" s="35" t="s">
        <v>38</v>
      </c>
      <c r="E192" s="37" t="s">
        <v>295</v>
      </c>
      <c r="F192" s="38" t="s">
        <v>196</v>
      </c>
      <c r="G192" s="39">
        <v>158.09999999999999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41</v>
      </c>
      <c r="B193" s="42"/>
      <c r="C193" s="43"/>
      <c r="D193" s="43"/>
      <c r="E193" s="37" t="s">
        <v>296</v>
      </c>
      <c r="F193" s="43"/>
      <c r="G193" s="43"/>
      <c r="H193" s="43"/>
      <c r="I193" s="43"/>
      <c r="J193" s="44"/>
    </row>
    <row r="194" ht="45">
      <c r="A194" s="35" t="s">
        <v>94</v>
      </c>
      <c r="B194" s="42"/>
      <c r="C194" s="43"/>
      <c r="D194" s="43"/>
      <c r="E194" s="49" t="s">
        <v>297</v>
      </c>
      <c r="F194" s="43"/>
      <c r="G194" s="43"/>
      <c r="H194" s="43"/>
      <c r="I194" s="43"/>
      <c r="J194" s="44"/>
    </row>
    <row r="195" ht="60">
      <c r="A195" s="35" t="s">
        <v>43</v>
      </c>
      <c r="B195" s="42"/>
      <c r="C195" s="43"/>
      <c r="D195" s="43"/>
      <c r="E195" s="37" t="s">
        <v>293</v>
      </c>
      <c r="F195" s="43"/>
      <c r="G195" s="43"/>
      <c r="H195" s="43"/>
      <c r="I195" s="43"/>
      <c r="J195" s="44"/>
    </row>
    <row r="196">
      <c r="A196" s="35" t="s">
        <v>36</v>
      </c>
      <c r="B196" s="35">
        <v>47</v>
      </c>
      <c r="C196" s="36" t="s">
        <v>298</v>
      </c>
      <c r="D196" s="35" t="s">
        <v>38</v>
      </c>
      <c r="E196" s="37" t="s">
        <v>299</v>
      </c>
      <c r="F196" s="38" t="s">
        <v>196</v>
      </c>
      <c r="G196" s="39">
        <v>72.799999999999997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 ht="30">
      <c r="A197" s="35" t="s">
        <v>41</v>
      </c>
      <c r="B197" s="42"/>
      <c r="C197" s="43"/>
      <c r="D197" s="43"/>
      <c r="E197" s="37" t="s">
        <v>300</v>
      </c>
      <c r="F197" s="43"/>
      <c r="G197" s="43"/>
      <c r="H197" s="43"/>
      <c r="I197" s="43"/>
      <c r="J197" s="44"/>
    </row>
    <row r="198" ht="45">
      <c r="A198" s="35" t="s">
        <v>94</v>
      </c>
      <c r="B198" s="42"/>
      <c r="C198" s="43"/>
      <c r="D198" s="43"/>
      <c r="E198" s="49" t="s">
        <v>301</v>
      </c>
      <c r="F198" s="43"/>
      <c r="G198" s="43"/>
      <c r="H198" s="43"/>
      <c r="I198" s="43"/>
      <c r="J198" s="44"/>
    </row>
    <row r="199" ht="60">
      <c r="A199" s="35" t="s">
        <v>43</v>
      </c>
      <c r="B199" s="42"/>
      <c r="C199" s="43"/>
      <c r="D199" s="43"/>
      <c r="E199" s="37" t="s">
        <v>293</v>
      </c>
      <c r="F199" s="43"/>
      <c r="G199" s="43"/>
      <c r="H199" s="43"/>
      <c r="I199" s="43"/>
      <c r="J199" s="44"/>
    </row>
    <row r="200">
      <c r="A200" s="35" t="s">
        <v>36</v>
      </c>
      <c r="B200" s="35">
        <v>48</v>
      </c>
      <c r="C200" s="36" t="s">
        <v>302</v>
      </c>
      <c r="D200" s="35" t="s">
        <v>38</v>
      </c>
      <c r="E200" s="37" t="s">
        <v>303</v>
      </c>
      <c r="F200" s="38" t="s">
        <v>196</v>
      </c>
      <c r="G200" s="39">
        <v>28.975999999999999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41</v>
      </c>
      <c r="B201" s="42"/>
      <c r="C201" s="43"/>
      <c r="D201" s="43"/>
      <c r="E201" s="37" t="s">
        <v>304</v>
      </c>
      <c r="F201" s="43"/>
      <c r="G201" s="43"/>
      <c r="H201" s="43"/>
      <c r="I201" s="43"/>
      <c r="J201" s="44"/>
    </row>
    <row r="202" ht="45">
      <c r="A202" s="35" t="s">
        <v>94</v>
      </c>
      <c r="B202" s="42"/>
      <c r="C202" s="43"/>
      <c r="D202" s="43"/>
      <c r="E202" s="49" t="s">
        <v>305</v>
      </c>
      <c r="F202" s="43"/>
      <c r="G202" s="43"/>
      <c r="H202" s="43"/>
      <c r="I202" s="43"/>
      <c r="J202" s="44"/>
    </row>
    <row r="203" ht="120">
      <c r="A203" s="35" t="s">
        <v>43</v>
      </c>
      <c r="B203" s="42"/>
      <c r="C203" s="43"/>
      <c r="D203" s="43"/>
      <c r="E203" s="37" t="s">
        <v>306</v>
      </c>
      <c r="F203" s="43"/>
      <c r="G203" s="43"/>
      <c r="H203" s="43"/>
      <c r="I203" s="43"/>
      <c r="J203" s="44"/>
    </row>
    <row r="204">
      <c r="A204" s="35" t="s">
        <v>36</v>
      </c>
      <c r="B204" s="35">
        <v>49</v>
      </c>
      <c r="C204" s="36" t="s">
        <v>307</v>
      </c>
      <c r="D204" s="35" t="s">
        <v>38</v>
      </c>
      <c r="E204" s="37" t="s">
        <v>308</v>
      </c>
      <c r="F204" s="38" t="s">
        <v>196</v>
      </c>
      <c r="G204" s="39">
        <v>170.5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41</v>
      </c>
      <c r="B205" s="42"/>
      <c r="C205" s="43"/>
      <c r="D205" s="43"/>
      <c r="E205" s="37" t="s">
        <v>309</v>
      </c>
      <c r="F205" s="43"/>
      <c r="G205" s="43"/>
      <c r="H205" s="43"/>
      <c r="I205" s="43"/>
      <c r="J205" s="44"/>
    </row>
    <row r="206" ht="45">
      <c r="A206" s="35" t="s">
        <v>94</v>
      </c>
      <c r="B206" s="42"/>
      <c r="C206" s="43"/>
      <c r="D206" s="43"/>
      <c r="E206" s="49" t="s">
        <v>310</v>
      </c>
      <c r="F206" s="43"/>
      <c r="G206" s="43"/>
      <c r="H206" s="43"/>
      <c r="I206" s="43"/>
      <c r="J206" s="44"/>
    </row>
    <row r="207" ht="75">
      <c r="A207" s="35" t="s">
        <v>43</v>
      </c>
      <c r="B207" s="42"/>
      <c r="C207" s="43"/>
      <c r="D207" s="43"/>
      <c r="E207" s="37" t="s">
        <v>311</v>
      </c>
      <c r="F207" s="43"/>
      <c r="G207" s="43"/>
      <c r="H207" s="43"/>
      <c r="I207" s="43"/>
      <c r="J207" s="44"/>
    </row>
    <row r="208">
      <c r="A208" s="35" t="s">
        <v>36</v>
      </c>
      <c r="B208" s="35">
        <v>50</v>
      </c>
      <c r="C208" s="36" t="s">
        <v>312</v>
      </c>
      <c r="D208" s="35" t="s">
        <v>50</v>
      </c>
      <c r="E208" s="37" t="s">
        <v>313</v>
      </c>
      <c r="F208" s="38" t="s">
        <v>196</v>
      </c>
      <c r="G208" s="39">
        <v>183.80000000000001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41</v>
      </c>
      <c r="B209" s="42"/>
      <c r="C209" s="43"/>
      <c r="D209" s="43"/>
      <c r="E209" s="37" t="s">
        <v>314</v>
      </c>
      <c r="F209" s="43"/>
      <c r="G209" s="43"/>
      <c r="H209" s="43"/>
      <c r="I209" s="43"/>
      <c r="J209" s="44"/>
    </row>
    <row r="210" ht="60">
      <c r="A210" s="35" t="s">
        <v>94</v>
      </c>
      <c r="B210" s="42"/>
      <c r="C210" s="43"/>
      <c r="D210" s="43"/>
      <c r="E210" s="49" t="s">
        <v>315</v>
      </c>
      <c r="F210" s="43"/>
      <c r="G210" s="43"/>
      <c r="H210" s="43"/>
      <c r="I210" s="43"/>
      <c r="J210" s="44"/>
    </row>
    <row r="211" ht="75">
      <c r="A211" s="35" t="s">
        <v>43</v>
      </c>
      <c r="B211" s="42"/>
      <c r="C211" s="43"/>
      <c r="D211" s="43"/>
      <c r="E211" s="37" t="s">
        <v>311</v>
      </c>
      <c r="F211" s="43"/>
      <c r="G211" s="43"/>
      <c r="H211" s="43"/>
      <c r="I211" s="43"/>
      <c r="J211" s="44"/>
    </row>
    <row r="212">
      <c r="A212" s="35" t="s">
        <v>36</v>
      </c>
      <c r="B212" s="35">
        <v>51</v>
      </c>
      <c r="C212" s="36" t="s">
        <v>312</v>
      </c>
      <c r="D212" s="35" t="s">
        <v>54</v>
      </c>
      <c r="E212" s="37" t="s">
        <v>313</v>
      </c>
      <c r="F212" s="38" t="s">
        <v>196</v>
      </c>
      <c r="G212" s="39">
        <v>190</v>
      </c>
      <c r="H212" s="40">
        <v>0</v>
      </c>
      <c r="I212" s="40">
        <f>ROUND(G212*H212,P4)</f>
        <v>0</v>
      </c>
      <c r="J212" s="35"/>
      <c r="O212" s="41">
        <f>I212*0.21</f>
        <v>0</v>
      </c>
      <c r="P212">
        <v>3</v>
      </c>
    </row>
    <row r="213">
      <c r="A213" s="35" t="s">
        <v>41</v>
      </c>
      <c r="B213" s="42"/>
      <c r="C213" s="43"/>
      <c r="D213" s="43"/>
      <c r="E213" s="37" t="s">
        <v>316</v>
      </c>
      <c r="F213" s="43"/>
      <c r="G213" s="43"/>
      <c r="H213" s="43"/>
      <c r="I213" s="43"/>
      <c r="J213" s="44"/>
    </row>
    <row r="214" ht="60">
      <c r="A214" s="35" t="s">
        <v>94</v>
      </c>
      <c r="B214" s="42"/>
      <c r="C214" s="43"/>
      <c r="D214" s="43"/>
      <c r="E214" s="49" t="s">
        <v>317</v>
      </c>
      <c r="F214" s="43"/>
      <c r="G214" s="43"/>
      <c r="H214" s="43"/>
      <c r="I214" s="43"/>
      <c r="J214" s="44"/>
    </row>
    <row r="215" ht="75">
      <c r="A215" s="35" t="s">
        <v>43</v>
      </c>
      <c r="B215" s="42"/>
      <c r="C215" s="43"/>
      <c r="D215" s="43"/>
      <c r="E215" s="37" t="s">
        <v>311</v>
      </c>
      <c r="F215" s="43"/>
      <c r="G215" s="43"/>
      <c r="H215" s="43"/>
      <c r="I215" s="43"/>
      <c r="J215" s="44"/>
    </row>
    <row r="216">
      <c r="A216" s="35" t="s">
        <v>36</v>
      </c>
      <c r="B216" s="35">
        <v>52</v>
      </c>
      <c r="C216" s="36" t="s">
        <v>318</v>
      </c>
      <c r="D216" s="35" t="s">
        <v>38</v>
      </c>
      <c r="E216" s="37" t="s">
        <v>319</v>
      </c>
      <c r="F216" s="38" t="s">
        <v>196</v>
      </c>
      <c r="G216" s="39">
        <v>183.36000000000001</v>
      </c>
      <c r="H216" s="40">
        <v>0</v>
      </c>
      <c r="I216" s="40">
        <f>ROUND(G216*H216,P4)</f>
        <v>0</v>
      </c>
      <c r="J216" s="35"/>
      <c r="O216" s="41">
        <f>I216*0.21</f>
        <v>0</v>
      </c>
      <c r="P216">
        <v>3</v>
      </c>
    </row>
    <row r="217">
      <c r="A217" s="35" t="s">
        <v>41</v>
      </c>
      <c r="B217" s="42"/>
      <c r="C217" s="43"/>
      <c r="D217" s="43"/>
      <c r="E217" s="37" t="s">
        <v>320</v>
      </c>
      <c r="F217" s="43"/>
      <c r="G217" s="43"/>
      <c r="H217" s="43"/>
      <c r="I217" s="43"/>
      <c r="J217" s="44"/>
    </row>
    <row r="218">
      <c r="A218" s="35" t="s">
        <v>94</v>
      </c>
      <c r="B218" s="42"/>
      <c r="C218" s="43"/>
      <c r="D218" s="43"/>
      <c r="E218" s="49" t="s">
        <v>321</v>
      </c>
      <c r="F218" s="43"/>
      <c r="G218" s="43"/>
      <c r="H218" s="43"/>
      <c r="I218" s="43"/>
      <c r="J218" s="44"/>
    </row>
    <row r="219" ht="165">
      <c r="A219" s="35" t="s">
        <v>43</v>
      </c>
      <c r="B219" s="42"/>
      <c r="C219" s="43"/>
      <c r="D219" s="43"/>
      <c r="E219" s="37" t="s">
        <v>322</v>
      </c>
      <c r="F219" s="43"/>
      <c r="G219" s="43"/>
      <c r="H219" s="43"/>
      <c r="I219" s="43"/>
      <c r="J219" s="44"/>
    </row>
    <row r="220">
      <c r="A220" s="35" t="s">
        <v>36</v>
      </c>
      <c r="B220" s="35">
        <v>53</v>
      </c>
      <c r="C220" s="36" t="s">
        <v>323</v>
      </c>
      <c r="D220" s="35" t="s">
        <v>38</v>
      </c>
      <c r="E220" s="37" t="s">
        <v>324</v>
      </c>
      <c r="F220" s="38" t="s">
        <v>196</v>
      </c>
      <c r="G220" s="39">
        <v>177.63</v>
      </c>
      <c r="H220" s="40">
        <v>0</v>
      </c>
      <c r="I220" s="40">
        <f>ROUND(G220*H220,P4)</f>
        <v>0</v>
      </c>
      <c r="J220" s="35"/>
      <c r="O220" s="41">
        <f>I220*0.21</f>
        <v>0</v>
      </c>
      <c r="P220">
        <v>3</v>
      </c>
    </row>
    <row r="221">
      <c r="A221" s="35" t="s">
        <v>41</v>
      </c>
      <c r="B221" s="42"/>
      <c r="C221" s="43"/>
      <c r="D221" s="43"/>
      <c r="E221" s="37" t="s">
        <v>325</v>
      </c>
      <c r="F221" s="43"/>
      <c r="G221" s="43"/>
      <c r="H221" s="43"/>
      <c r="I221" s="43"/>
      <c r="J221" s="44"/>
    </row>
    <row r="222">
      <c r="A222" s="35" t="s">
        <v>94</v>
      </c>
      <c r="B222" s="42"/>
      <c r="C222" s="43"/>
      <c r="D222" s="43"/>
      <c r="E222" s="49" t="s">
        <v>326</v>
      </c>
      <c r="F222" s="43"/>
      <c r="G222" s="43"/>
      <c r="H222" s="43"/>
      <c r="I222" s="43"/>
      <c r="J222" s="44"/>
    </row>
    <row r="223" ht="165">
      <c r="A223" s="35" t="s">
        <v>43</v>
      </c>
      <c r="B223" s="42"/>
      <c r="C223" s="43"/>
      <c r="D223" s="43"/>
      <c r="E223" s="37" t="s">
        <v>322</v>
      </c>
      <c r="F223" s="43"/>
      <c r="G223" s="43"/>
      <c r="H223" s="43"/>
      <c r="I223" s="43"/>
      <c r="J223" s="44"/>
    </row>
    <row r="224">
      <c r="A224" s="35" t="s">
        <v>36</v>
      </c>
      <c r="B224" s="35">
        <v>54</v>
      </c>
      <c r="C224" s="36" t="s">
        <v>327</v>
      </c>
      <c r="D224" s="35" t="s">
        <v>38</v>
      </c>
      <c r="E224" s="37" t="s">
        <v>328</v>
      </c>
      <c r="F224" s="38" t="s">
        <v>196</v>
      </c>
      <c r="G224" s="39">
        <v>171.90000000000001</v>
      </c>
      <c r="H224" s="40">
        <v>0</v>
      </c>
      <c r="I224" s="40">
        <f>ROUND(G224*H224,P4)</f>
        <v>0</v>
      </c>
      <c r="J224" s="35"/>
      <c r="O224" s="41">
        <f>I224*0.21</f>
        <v>0</v>
      </c>
      <c r="P224">
        <v>3</v>
      </c>
    </row>
    <row r="225">
      <c r="A225" s="35" t="s">
        <v>41</v>
      </c>
      <c r="B225" s="42"/>
      <c r="C225" s="43"/>
      <c r="D225" s="43"/>
      <c r="E225" s="37" t="s">
        <v>329</v>
      </c>
      <c r="F225" s="43"/>
      <c r="G225" s="43"/>
      <c r="H225" s="43"/>
      <c r="I225" s="43"/>
      <c r="J225" s="44"/>
    </row>
    <row r="226">
      <c r="A226" s="35" t="s">
        <v>94</v>
      </c>
      <c r="B226" s="42"/>
      <c r="C226" s="43"/>
      <c r="D226" s="43"/>
      <c r="E226" s="49" t="s">
        <v>330</v>
      </c>
      <c r="F226" s="43"/>
      <c r="G226" s="43"/>
      <c r="H226" s="43"/>
      <c r="I226" s="43"/>
      <c r="J226" s="44"/>
    </row>
    <row r="227" ht="165">
      <c r="A227" s="35" t="s">
        <v>43</v>
      </c>
      <c r="B227" s="42"/>
      <c r="C227" s="43"/>
      <c r="D227" s="43"/>
      <c r="E227" s="37" t="s">
        <v>322</v>
      </c>
      <c r="F227" s="43"/>
      <c r="G227" s="43"/>
      <c r="H227" s="43"/>
      <c r="I227" s="43"/>
      <c r="J227" s="44"/>
    </row>
    <row r="228">
      <c r="A228" s="35" t="s">
        <v>36</v>
      </c>
      <c r="B228" s="35">
        <v>55</v>
      </c>
      <c r="C228" s="36" t="s">
        <v>331</v>
      </c>
      <c r="D228" s="35" t="s">
        <v>38</v>
      </c>
      <c r="E228" s="37" t="s">
        <v>332</v>
      </c>
      <c r="F228" s="38" t="s">
        <v>143</v>
      </c>
      <c r="G228" s="39">
        <v>16.600000000000001</v>
      </c>
      <c r="H228" s="40">
        <v>0</v>
      </c>
      <c r="I228" s="40">
        <f>ROUND(G228*H228,P4)</f>
        <v>0</v>
      </c>
      <c r="J228" s="35"/>
      <c r="O228" s="41">
        <f>I228*0.21</f>
        <v>0</v>
      </c>
      <c r="P228">
        <v>3</v>
      </c>
    </row>
    <row r="229">
      <c r="A229" s="35" t="s">
        <v>41</v>
      </c>
      <c r="B229" s="42"/>
      <c r="C229" s="43"/>
      <c r="D229" s="43"/>
      <c r="E229" s="37" t="s">
        <v>333</v>
      </c>
      <c r="F229" s="43"/>
      <c r="G229" s="43"/>
      <c r="H229" s="43"/>
      <c r="I229" s="43"/>
      <c r="J229" s="44"/>
    </row>
    <row r="230" ht="45">
      <c r="A230" s="35" t="s">
        <v>94</v>
      </c>
      <c r="B230" s="42"/>
      <c r="C230" s="43"/>
      <c r="D230" s="43"/>
      <c r="E230" s="49" t="s">
        <v>334</v>
      </c>
      <c r="F230" s="43"/>
      <c r="G230" s="43"/>
      <c r="H230" s="43"/>
      <c r="I230" s="43"/>
      <c r="J230" s="44"/>
    </row>
    <row r="231" ht="45">
      <c r="A231" s="35" t="s">
        <v>43</v>
      </c>
      <c r="B231" s="42"/>
      <c r="C231" s="43"/>
      <c r="D231" s="43"/>
      <c r="E231" s="37" t="s">
        <v>335</v>
      </c>
      <c r="F231" s="43"/>
      <c r="G231" s="43"/>
      <c r="H231" s="43"/>
      <c r="I231" s="43"/>
      <c r="J231" s="44"/>
    </row>
    <row r="232">
      <c r="A232" s="35" t="s">
        <v>36</v>
      </c>
      <c r="B232" s="35">
        <v>56</v>
      </c>
      <c r="C232" s="36" t="s">
        <v>336</v>
      </c>
      <c r="D232" s="35" t="s">
        <v>38</v>
      </c>
      <c r="E232" s="37" t="s">
        <v>337</v>
      </c>
      <c r="F232" s="38" t="s">
        <v>143</v>
      </c>
      <c r="G232" s="39">
        <v>16.600000000000001</v>
      </c>
      <c r="H232" s="40">
        <v>0</v>
      </c>
      <c r="I232" s="40">
        <f>ROUND(G232*H232,P4)</f>
        <v>0</v>
      </c>
      <c r="J232" s="35"/>
      <c r="O232" s="41">
        <f>I232*0.21</f>
        <v>0</v>
      </c>
      <c r="P232">
        <v>3</v>
      </c>
    </row>
    <row r="233">
      <c r="A233" s="35" t="s">
        <v>41</v>
      </c>
      <c r="B233" s="42"/>
      <c r="C233" s="43"/>
      <c r="D233" s="43"/>
      <c r="E233" s="37" t="s">
        <v>333</v>
      </c>
      <c r="F233" s="43"/>
      <c r="G233" s="43"/>
      <c r="H233" s="43"/>
      <c r="I233" s="43"/>
      <c r="J233" s="44"/>
    </row>
    <row r="234" ht="45">
      <c r="A234" s="35" t="s">
        <v>94</v>
      </c>
      <c r="B234" s="42"/>
      <c r="C234" s="43"/>
      <c r="D234" s="43"/>
      <c r="E234" s="49" t="s">
        <v>334</v>
      </c>
      <c r="F234" s="43"/>
      <c r="G234" s="43"/>
      <c r="H234" s="43"/>
      <c r="I234" s="43"/>
      <c r="J234" s="44"/>
    </row>
    <row r="235" ht="45">
      <c r="A235" s="35" t="s">
        <v>43</v>
      </c>
      <c r="B235" s="42"/>
      <c r="C235" s="43"/>
      <c r="D235" s="43"/>
      <c r="E235" s="37" t="s">
        <v>335</v>
      </c>
      <c r="F235" s="43"/>
      <c r="G235" s="43"/>
      <c r="H235" s="43"/>
      <c r="I235" s="43"/>
      <c r="J235" s="44"/>
    </row>
    <row r="236">
      <c r="A236" s="29" t="s">
        <v>34</v>
      </c>
      <c r="B236" s="30"/>
      <c r="C236" s="31" t="s">
        <v>338</v>
      </c>
      <c r="D236" s="32"/>
      <c r="E236" s="29" t="s">
        <v>339</v>
      </c>
      <c r="F236" s="32"/>
      <c r="G236" s="32"/>
      <c r="H236" s="32"/>
      <c r="I236" s="33">
        <f>SUMIFS(I237:I260,A237:A260,"P")</f>
        <v>0</v>
      </c>
      <c r="J236" s="34"/>
    </row>
    <row r="237" ht="30">
      <c r="A237" s="35" t="s">
        <v>36</v>
      </c>
      <c r="B237" s="35">
        <v>57</v>
      </c>
      <c r="C237" s="36" t="s">
        <v>340</v>
      </c>
      <c r="D237" s="35" t="s">
        <v>38</v>
      </c>
      <c r="E237" s="37" t="s">
        <v>341</v>
      </c>
      <c r="F237" s="38" t="s">
        <v>196</v>
      </c>
      <c r="G237" s="39">
        <v>42.689999999999998</v>
      </c>
      <c r="H237" s="40">
        <v>0</v>
      </c>
      <c r="I237" s="40">
        <f>ROUND(G237*H237,P4)</f>
        <v>0</v>
      </c>
      <c r="J237" s="35"/>
      <c r="O237" s="41">
        <f>I237*0.21</f>
        <v>0</v>
      </c>
      <c r="P237">
        <v>3</v>
      </c>
    </row>
    <row r="238">
      <c r="A238" s="35" t="s">
        <v>41</v>
      </c>
      <c r="B238" s="42"/>
      <c r="C238" s="43"/>
      <c r="D238" s="43"/>
      <c r="E238" s="37" t="s">
        <v>342</v>
      </c>
      <c r="F238" s="43"/>
      <c r="G238" s="43"/>
      <c r="H238" s="43"/>
      <c r="I238" s="43"/>
      <c r="J238" s="44"/>
    </row>
    <row r="239" ht="75">
      <c r="A239" s="35" t="s">
        <v>94</v>
      </c>
      <c r="B239" s="42"/>
      <c r="C239" s="43"/>
      <c r="D239" s="43"/>
      <c r="E239" s="49" t="s">
        <v>343</v>
      </c>
      <c r="F239" s="43"/>
      <c r="G239" s="43"/>
      <c r="H239" s="43"/>
      <c r="I239" s="43"/>
      <c r="J239" s="44"/>
    </row>
    <row r="240" ht="270">
      <c r="A240" s="35" t="s">
        <v>43</v>
      </c>
      <c r="B240" s="42"/>
      <c r="C240" s="43"/>
      <c r="D240" s="43"/>
      <c r="E240" s="37" t="s">
        <v>344</v>
      </c>
      <c r="F240" s="43"/>
      <c r="G240" s="43"/>
      <c r="H240" s="43"/>
      <c r="I240" s="43"/>
      <c r="J240" s="44"/>
    </row>
    <row r="241" ht="30">
      <c r="A241" s="35" t="s">
        <v>36</v>
      </c>
      <c r="B241" s="35">
        <v>58</v>
      </c>
      <c r="C241" s="36" t="s">
        <v>345</v>
      </c>
      <c r="D241" s="35" t="s">
        <v>38</v>
      </c>
      <c r="E241" s="37" t="s">
        <v>346</v>
      </c>
      <c r="F241" s="38" t="s">
        <v>196</v>
      </c>
      <c r="G241" s="39">
        <v>19.763000000000002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>
      <c r="A242" s="35" t="s">
        <v>41</v>
      </c>
      <c r="B242" s="42"/>
      <c r="C242" s="43"/>
      <c r="D242" s="43"/>
      <c r="E242" s="37" t="s">
        <v>347</v>
      </c>
      <c r="F242" s="43"/>
      <c r="G242" s="43"/>
      <c r="H242" s="43"/>
      <c r="I242" s="43"/>
      <c r="J242" s="44"/>
    </row>
    <row r="243">
      <c r="A243" s="35" t="s">
        <v>94</v>
      </c>
      <c r="B243" s="42"/>
      <c r="C243" s="43"/>
      <c r="D243" s="43"/>
      <c r="E243" s="49" t="s">
        <v>348</v>
      </c>
      <c r="F243" s="43"/>
      <c r="G243" s="43"/>
      <c r="H243" s="43"/>
      <c r="I243" s="43"/>
      <c r="J243" s="44"/>
    </row>
    <row r="244" ht="300">
      <c r="A244" s="35" t="s">
        <v>43</v>
      </c>
      <c r="B244" s="42"/>
      <c r="C244" s="43"/>
      <c r="D244" s="43"/>
      <c r="E244" s="37" t="s">
        <v>349</v>
      </c>
      <c r="F244" s="43"/>
      <c r="G244" s="43"/>
      <c r="H244" s="43"/>
      <c r="I244" s="43"/>
      <c r="J244" s="44"/>
    </row>
    <row r="245">
      <c r="A245" s="35" t="s">
        <v>36</v>
      </c>
      <c r="B245" s="35">
        <v>59</v>
      </c>
      <c r="C245" s="36" t="s">
        <v>350</v>
      </c>
      <c r="D245" s="35" t="s">
        <v>38</v>
      </c>
      <c r="E245" s="37" t="s">
        <v>351</v>
      </c>
      <c r="F245" s="38" t="s">
        <v>196</v>
      </c>
      <c r="G245" s="39">
        <v>13.279999999999999</v>
      </c>
      <c r="H245" s="40">
        <v>0</v>
      </c>
      <c r="I245" s="40">
        <f>ROUND(G245*H245,P4)</f>
        <v>0</v>
      </c>
      <c r="J245" s="35"/>
      <c r="O245" s="41">
        <f>I245*0.21</f>
        <v>0</v>
      </c>
      <c r="P245">
        <v>3</v>
      </c>
    </row>
    <row r="246">
      <c r="A246" s="35" t="s">
        <v>41</v>
      </c>
      <c r="B246" s="42"/>
      <c r="C246" s="43"/>
      <c r="D246" s="43"/>
      <c r="E246" s="37" t="s">
        <v>352</v>
      </c>
      <c r="F246" s="43"/>
      <c r="G246" s="43"/>
      <c r="H246" s="43"/>
      <c r="I246" s="43"/>
      <c r="J246" s="44"/>
    </row>
    <row r="247">
      <c r="A247" s="35" t="s">
        <v>94</v>
      </c>
      <c r="B247" s="42"/>
      <c r="C247" s="43"/>
      <c r="D247" s="43"/>
      <c r="E247" s="49" t="s">
        <v>353</v>
      </c>
      <c r="F247" s="43"/>
      <c r="G247" s="43"/>
      <c r="H247" s="43"/>
      <c r="I247" s="43"/>
      <c r="J247" s="44"/>
    </row>
    <row r="248" ht="45">
      <c r="A248" s="35" t="s">
        <v>43</v>
      </c>
      <c r="B248" s="42"/>
      <c r="C248" s="43"/>
      <c r="D248" s="43"/>
      <c r="E248" s="37" t="s">
        <v>354</v>
      </c>
      <c r="F248" s="43"/>
      <c r="G248" s="43"/>
      <c r="H248" s="43"/>
      <c r="I248" s="43"/>
      <c r="J248" s="44"/>
    </row>
    <row r="249">
      <c r="A249" s="35" t="s">
        <v>36</v>
      </c>
      <c r="B249" s="35">
        <v>60</v>
      </c>
      <c r="C249" s="36" t="s">
        <v>355</v>
      </c>
      <c r="D249" s="35" t="s">
        <v>38</v>
      </c>
      <c r="E249" s="37" t="s">
        <v>356</v>
      </c>
      <c r="F249" s="38" t="s">
        <v>196</v>
      </c>
      <c r="G249" s="39">
        <v>83.379999999999995</v>
      </c>
      <c r="H249" s="40">
        <v>0</v>
      </c>
      <c r="I249" s="40">
        <f>ROUND(G249*H249,P4)</f>
        <v>0</v>
      </c>
      <c r="J249" s="35"/>
      <c r="O249" s="41">
        <f>I249*0.21</f>
        <v>0</v>
      </c>
      <c r="P249">
        <v>3</v>
      </c>
    </row>
    <row r="250">
      <c r="A250" s="35" t="s">
        <v>41</v>
      </c>
      <c r="B250" s="42"/>
      <c r="C250" s="43"/>
      <c r="D250" s="43"/>
      <c r="E250" s="37" t="s">
        <v>357</v>
      </c>
      <c r="F250" s="43"/>
      <c r="G250" s="43"/>
      <c r="H250" s="43"/>
      <c r="I250" s="43"/>
      <c r="J250" s="44"/>
    </row>
    <row r="251" ht="60">
      <c r="A251" s="35" t="s">
        <v>94</v>
      </c>
      <c r="B251" s="42"/>
      <c r="C251" s="43"/>
      <c r="D251" s="43"/>
      <c r="E251" s="49" t="s">
        <v>358</v>
      </c>
      <c r="F251" s="43"/>
      <c r="G251" s="43"/>
      <c r="H251" s="43"/>
      <c r="I251" s="43"/>
      <c r="J251" s="44"/>
    </row>
    <row r="252" ht="45">
      <c r="A252" s="35" t="s">
        <v>43</v>
      </c>
      <c r="B252" s="42"/>
      <c r="C252" s="43"/>
      <c r="D252" s="43"/>
      <c r="E252" s="37" t="s">
        <v>354</v>
      </c>
      <c r="F252" s="43"/>
      <c r="G252" s="43"/>
      <c r="H252" s="43"/>
      <c r="I252" s="43"/>
      <c r="J252" s="44"/>
    </row>
    <row r="253">
      <c r="A253" s="35" t="s">
        <v>36</v>
      </c>
      <c r="B253" s="35">
        <v>61</v>
      </c>
      <c r="C253" s="36" t="s">
        <v>359</v>
      </c>
      <c r="D253" s="35" t="s">
        <v>38</v>
      </c>
      <c r="E253" s="37" t="s">
        <v>360</v>
      </c>
      <c r="F253" s="38" t="s">
        <v>196</v>
      </c>
      <c r="G253" s="39">
        <v>13.226000000000001</v>
      </c>
      <c r="H253" s="40">
        <v>0</v>
      </c>
      <c r="I253" s="40">
        <f>ROUND(G253*H253,P4)</f>
        <v>0</v>
      </c>
      <c r="J253" s="35"/>
      <c r="O253" s="41">
        <f>I253*0.21</f>
        <v>0</v>
      </c>
      <c r="P253">
        <v>3</v>
      </c>
    </row>
    <row r="254">
      <c r="A254" s="35" t="s">
        <v>41</v>
      </c>
      <c r="B254" s="42"/>
      <c r="C254" s="43"/>
      <c r="D254" s="43"/>
      <c r="E254" s="37" t="s">
        <v>361</v>
      </c>
      <c r="F254" s="43"/>
      <c r="G254" s="43"/>
      <c r="H254" s="43"/>
      <c r="I254" s="43"/>
      <c r="J254" s="44"/>
    </row>
    <row r="255" ht="45">
      <c r="A255" s="35" t="s">
        <v>94</v>
      </c>
      <c r="B255" s="42"/>
      <c r="C255" s="43"/>
      <c r="D255" s="43"/>
      <c r="E255" s="49" t="s">
        <v>362</v>
      </c>
      <c r="F255" s="43"/>
      <c r="G255" s="43"/>
      <c r="H255" s="43"/>
      <c r="I255" s="43"/>
      <c r="J255" s="44"/>
    </row>
    <row r="256" ht="60">
      <c r="A256" s="35" t="s">
        <v>43</v>
      </c>
      <c r="B256" s="42"/>
      <c r="C256" s="43"/>
      <c r="D256" s="43"/>
      <c r="E256" s="37" t="s">
        <v>363</v>
      </c>
      <c r="F256" s="43"/>
      <c r="G256" s="43"/>
      <c r="H256" s="43"/>
      <c r="I256" s="43"/>
      <c r="J256" s="44"/>
    </row>
    <row r="257">
      <c r="A257" s="35" t="s">
        <v>36</v>
      </c>
      <c r="B257" s="35">
        <v>62</v>
      </c>
      <c r="C257" s="36" t="s">
        <v>364</v>
      </c>
      <c r="D257" s="35" t="s">
        <v>38</v>
      </c>
      <c r="E257" s="37" t="s">
        <v>365</v>
      </c>
      <c r="F257" s="38" t="s">
        <v>196</v>
      </c>
      <c r="G257" s="39">
        <v>4.9800000000000004</v>
      </c>
      <c r="H257" s="40">
        <v>0</v>
      </c>
      <c r="I257" s="40">
        <f>ROUND(G257*H257,P4)</f>
        <v>0</v>
      </c>
      <c r="J257" s="35"/>
      <c r="O257" s="41">
        <f>I257*0.21</f>
        <v>0</v>
      </c>
      <c r="P257">
        <v>3</v>
      </c>
    </row>
    <row r="258">
      <c r="A258" s="35" t="s">
        <v>41</v>
      </c>
      <c r="B258" s="42"/>
      <c r="C258" s="43"/>
      <c r="D258" s="43"/>
      <c r="E258" s="37" t="s">
        <v>366</v>
      </c>
      <c r="F258" s="43"/>
      <c r="G258" s="43"/>
      <c r="H258" s="43"/>
      <c r="I258" s="43"/>
      <c r="J258" s="44"/>
    </row>
    <row r="259">
      <c r="A259" s="35" t="s">
        <v>94</v>
      </c>
      <c r="B259" s="42"/>
      <c r="C259" s="43"/>
      <c r="D259" s="43"/>
      <c r="E259" s="49" t="s">
        <v>367</v>
      </c>
      <c r="F259" s="43"/>
      <c r="G259" s="43"/>
      <c r="H259" s="43"/>
      <c r="I259" s="43"/>
      <c r="J259" s="44"/>
    </row>
    <row r="260" ht="60">
      <c r="A260" s="35" t="s">
        <v>43</v>
      </c>
      <c r="B260" s="42"/>
      <c r="C260" s="43"/>
      <c r="D260" s="43"/>
      <c r="E260" s="37" t="s">
        <v>363</v>
      </c>
      <c r="F260" s="43"/>
      <c r="G260" s="43"/>
      <c r="H260" s="43"/>
      <c r="I260" s="43"/>
      <c r="J260" s="44"/>
    </row>
    <row r="261">
      <c r="A261" s="29" t="s">
        <v>34</v>
      </c>
      <c r="B261" s="30"/>
      <c r="C261" s="31" t="s">
        <v>368</v>
      </c>
      <c r="D261" s="32"/>
      <c r="E261" s="29" t="s">
        <v>369</v>
      </c>
      <c r="F261" s="32"/>
      <c r="G261" s="32"/>
      <c r="H261" s="32"/>
      <c r="I261" s="33">
        <f>SUMIFS(I262:I318,A262:A318,"P")</f>
        <v>0</v>
      </c>
      <c r="J261" s="34"/>
    </row>
    <row r="262">
      <c r="A262" s="35" t="s">
        <v>36</v>
      </c>
      <c r="B262" s="35">
        <v>63</v>
      </c>
      <c r="C262" s="36" t="s">
        <v>370</v>
      </c>
      <c r="D262" s="35" t="s">
        <v>38</v>
      </c>
      <c r="E262" s="37" t="s">
        <v>371</v>
      </c>
      <c r="F262" s="38" t="s">
        <v>143</v>
      </c>
      <c r="G262" s="39">
        <v>9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 ht="30">
      <c r="A263" s="35" t="s">
        <v>41</v>
      </c>
      <c r="B263" s="42"/>
      <c r="C263" s="43"/>
      <c r="D263" s="43"/>
      <c r="E263" s="37" t="s">
        <v>372</v>
      </c>
      <c r="F263" s="43"/>
      <c r="G263" s="43"/>
      <c r="H263" s="43"/>
      <c r="I263" s="43"/>
      <c r="J263" s="44"/>
    </row>
    <row r="264">
      <c r="A264" s="35" t="s">
        <v>94</v>
      </c>
      <c r="B264" s="42"/>
      <c r="C264" s="43"/>
      <c r="D264" s="43"/>
      <c r="E264" s="49" t="s">
        <v>373</v>
      </c>
      <c r="F264" s="43"/>
      <c r="G264" s="43"/>
      <c r="H264" s="43"/>
      <c r="I264" s="43"/>
      <c r="J264" s="44"/>
    </row>
    <row r="265" ht="45">
      <c r="A265" s="35" t="s">
        <v>43</v>
      </c>
      <c r="B265" s="42"/>
      <c r="C265" s="43"/>
      <c r="D265" s="43"/>
      <c r="E265" s="37" t="s">
        <v>374</v>
      </c>
      <c r="F265" s="43"/>
      <c r="G265" s="43"/>
      <c r="H265" s="43"/>
      <c r="I265" s="43"/>
      <c r="J265" s="44"/>
    </row>
    <row r="266" ht="30">
      <c r="A266" s="35" t="s">
        <v>36</v>
      </c>
      <c r="B266" s="35">
        <v>64</v>
      </c>
      <c r="C266" s="36" t="s">
        <v>375</v>
      </c>
      <c r="D266" s="35" t="s">
        <v>38</v>
      </c>
      <c r="E266" s="37" t="s">
        <v>376</v>
      </c>
      <c r="F266" s="38" t="s">
        <v>143</v>
      </c>
      <c r="G266" s="39">
        <v>26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 ht="30">
      <c r="A267" s="35" t="s">
        <v>41</v>
      </c>
      <c r="B267" s="42"/>
      <c r="C267" s="43"/>
      <c r="D267" s="43"/>
      <c r="E267" s="37" t="s">
        <v>377</v>
      </c>
      <c r="F267" s="43"/>
      <c r="G267" s="43"/>
      <c r="H267" s="43"/>
      <c r="I267" s="43"/>
      <c r="J267" s="44"/>
    </row>
    <row r="268" ht="75">
      <c r="A268" s="35" t="s">
        <v>94</v>
      </c>
      <c r="B268" s="42"/>
      <c r="C268" s="43"/>
      <c r="D268" s="43"/>
      <c r="E268" s="49" t="s">
        <v>378</v>
      </c>
      <c r="F268" s="43"/>
      <c r="G268" s="43"/>
      <c r="H268" s="43"/>
      <c r="I268" s="43"/>
      <c r="J268" s="44"/>
    </row>
    <row r="269" ht="165">
      <c r="A269" s="35" t="s">
        <v>43</v>
      </c>
      <c r="B269" s="42"/>
      <c r="C269" s="43"/>
      <c r="D269" s="43"/>
      <c r="E269" s="37" t="s">
        <v>379</v>
      </c>
      <c r="F269" s="43"/>
      <c r="G269" s="43"/>
      <c r="H269" s="43"/>
      <c r="I269" s="43"/>
      <c r="J269" s="44"/>
    </row>
    <row r="270">
      <c r="A270" s="35" t="s">
        <v>36</v>
      </c>
      <c r="B270" s="35">
        <v>65</v>
      </c>
      <c r="C270" s="36" t="s">
        <v>380</v>
      </c>
      <c r="D270" s="35" t="s">
        <v>38</v>
      </c>
      <c r="E270" s="37" t="s">
        <v>381</v>
      </c>
      <c r="F270" s="38" t="s">
        <v>143</v>
      </c>
      <c r="G270" s="39">
        <v>16.600000000000001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 ht="30">
      <c r="A271" s="35" t="s">
        <v>41</v>
      </c>
      <c r="B271" s="42"/>
      <c r="C271" s="43"/>
      <c r="D271" s="43"/>
      <c r="E271" s="37" t="s">
        <v>382</v>
      </c>
      <c r="F271" s="43"/>
      <c r="G271" s="43"/>
      <c r="H271" s="43"/>
      <c r="I271" s="43"/>
      <c r="J271" s="44"/>
    </row>
    <row r="272">
      <c r="A272" s="35" t="s">
        <v>94</v>
      </c>
      <c r="B272" s="42"/>
      <c r="C272" s="43"/>
      <c r="D272" s="43"/>
      <c r="E272" s="49" t="s">
        <v>383</v>
      </c>
      <c r="F272" s="43"/>
      <c r="G272" s="43"/>
      <c r="H272" s="43"/>
      <c r="I272" s="43"/>
      <c r="J272" s="44"/>
    </row>
    <row r="273" ht="135">
      <c r="A273" s="35" t="s">
        <v>43</v>
      </c>
      <c r="B273" s="42"/>
      <c r="C273" s="43"/>
      <c r="D273" s="43"/>
      <c r="E273" s="37" t="s">
        <v>384</v>
      </c>
      <c r="F273" s="43"/>
      <c r="G273" s="43"/>
      <c r="H273" s="43"/>
      <c r="I273" s="43"/>
      <c r="J273" s="44"/>
    </row>
    <row r="274">
      <c r="A274" s="35" t="s">
        <v>36</v>
      </c>
      <c r="B274" s="35">
        <v>66</v>
      </c>
      <c r="C274" s="36" t="s">
        <v>385</v>
      </c>
      <c r="D274" s="35" t="s">
        <v>38</v>
      </c>
      <c r="E274" s="37" t="s">
        <v>386</v>
      </c>
      <c r="F274" s="38" t="s">
        <v>75</v>
      </c>
      <c r="G274" s="39">
        <v>4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41</v>
      </c>
      <c r="B275" s="42"/>
      <c r="C275" s="43"/>
      <c r="D275" s="43"/>
      <c r="E275" s="37" t="s">
        <v>387</v>
      </c>
      <c r="F275" s="43"/>
      <c r="G275" s="43"/>
      <c r="H275" s="43"/>
      <c r="I275" s="43"/>
      <c r="J275" s="44"/>
    </row>
    <row r="276" ht="60">
      <c r="A276" s="35" t="s">
        <v>43</v>
      </c>
      <c r="B276" s="42"/>
      <c r="C276" s="43"/>
      <c r="D276" s="43"/>
      <c r="E276" s="37" t="s">
        <v>388</v>
      </c>
      <c r="F276" s="43"/>
      <c r="G276" s="43"/>
      <c r="H276" s="43"/>
      <c r="I276" s="43"/>
      <c r="J276" s="44"/>
    </row>
    <row r="277">
      <c r="A277" s="35" t="s">
        <v>36</v>
      </c>
      <c r="B277" s="35">
        <v>67</v>
      </c>
      <c r="C277" s="36" t="s">
        <v>389</v>
      </c>
      <c r="D277" s="35" t="s">
        <v>38</v>
      </c>
      <c r="E277" s="37" t="s">
        <v>390</v>
      </c>
      <c r="F277" s="38" t="s">
        <v>75</v>
      </c>
      <c r="G277" s="39">
        <v>4</v>
      </c>
      <c r="H277" s="40">
        <v>0</v>
      </c>
      <c r="I277" s="40">
        <f>ROUND(G277*H277,P4)</f>
        <v>0</v>
      </c>
      <c r="J277" s="35"/>
      <c r="O277" s="41">
        <f>I277*0.21</f>
        <v>0</v>
      </c>
      <c r="P277">
        <v>3</v>
      </c>
    </row>
    <row r="278">
      <c r="A278" s="35" t="s">
        <v>41</v>
      </c>
      <c r="B278" s="42"/>
      <c r="C278" s="43"/>
      <c r="D278" s="43"/>
      <c r="E278" s="37" t="s">
        <v>391</v>
      </c>
      <c r="F278" s="43"/>
      <c r="G278" s="43"/>
      <c r="H278" s="43"/>
      <c r="I278" s="43"/>
      <c r="J278" s="44"/>
    </row>
    <row r="279" ht="30">
      <c r="A279" s="35" t="s">
        <v>43</v>
      </c>
      <c r="B279" s="42"/>
      <c r="C279" s="43"/>
      <c r="D279" s="43"/>
      <c r="E279" s="37" t="s">
        <v>392</v>
      </c>
      <c r="F279" s="43"/>
      <c r="G279" s="43"/>
      <c r="H279" s="43"/>
      <c r="I279" s="43"/>
      <c r="J279" s="44"/>
    </row>
    <row r="280" ht="30">
      <c r="A280" s="35" t="s">
        <v>36</v>
      </c>
      <c r="B280" s="35">
        <v>68</v>
      </c>
      <c r="C280" s="36" t="s">
        <v>393</v>
      </c>
      <c r="D280" s="35" t="s">
        <v>38</v>
      </c>
      <c r="E280" s="37" t="s">
        <v>394</v>
      </c>
      <c r="F280" s="38" t="s">
        <v>75</v>
      </c>
      <c r="G280" s="39">
        <v>1</v>
      </c>
      <c r="H280" s="40">
        <v>0</v>
      </c>
      <c r="I280" s="40">
        <f>ROUND(G280*H280,P4)</f>
        <v>0</v>
      </c>
      <c r="J280" s="35"/>
      <c r="O280" s="41">
        <f>I280*0.21</f>
        <v>0</v>
      </c>
      <c r="P280">
        <v>3</v>
      </c>
    </row>
    <row r="281" ht="30">
      <c r="A281" s="35" t="s">
        <v>41</v>
      </c>
      <c r="B281" s="42"/>
      <c r="C281" s="43"/>
      <c r="D281" s="43"/>
      <c r="E281" s="37" t="s">
        <v>395</v>
      </c>
      <c r="F281" s="43"/>
      <c r="G281" s="43"/>
      <c r="H281" s="43"/>
      <c r="I281" s="43"/>
      <c r="J281" s="44"/>
    </row>
    <row r="282" ht="30">
      <c r="A282" s="35" t="s">
        <v>43</v>
      </c>
      <c r="B282" s="42"/>
      <c r="C282" s="43"/>
      <c r="D282" s="43"/>
      <c r="E282" s="37" t="s">
        <v>396</v>
      </c>
      <c r="F282" s="43"/>
      <c r="G282" s="43"/>
      <c r="H282" s="43"/>
      <c r="I282" s="43"/>
      <c r="J282" s="44"/>
    </row>
    <row r="283" ht="30">
      <c r="A283" s="35" t="s">
        <v>36</v>
      </c>
      <c r="B283" s="35">
        <v>69</v>
      </c>
      <c r="C283" s="36" t="s">
        <v>397</v>
      </c>
      <c r="D283" s="35" t="s">
        <v>38</v>
      </c>
      <c r="E283" s="37" t="s">
        <v>398</v>
      </c>
      <c r="F283" s="38" t="s">
        <v>143</v>
      </c>
      <c r="G283" s="39">
        <v>24.800000000000001</v>
      </c>
      <c r="H283" s="40">
        <v>0</v>
      </c>
      <c r="I283" s="40">
        <f>ROUND(G283*H283,P4)</f>
        <v>0</v>
      </c>
      <c r="J283" s="35"/>
      <c r="O283" s="41">
        <f>I283*0.21</f>
        <v>0</v>
      </c>
      <c r="P283">
        <v>3</v>
      </c>
    </row>
    <row r="284" ht="30">
      <c r="A284" s="35" t="s">
        <v>41</v>
      </c>
      <c r="B284" s="42"/>
      <c r="C284" s="43"/>
      <c r="D284" s="43"/>
      <c r="E284" s="37" t="s">
        <v>399</v>
      </c>
      <c r="F284" s="43"/>
      <c r="G284" s="43"/>
      <c r="H284" s="43"/>
      <c r="I284" s="43"/>
      <c r="J284" s="44"/>
    </row>
    <row r="285">
      <c r="A285" s="35" t="s">
        <v>94</v>
      </c>
      <c r="B285" s="42"/>
      <c r="C285" s="43"/>
      <c r="D285" s="43"/>
      <c r="E285" s="49" t="s">
        <v>400</v>
      </c>
      <c r="F285" s="43"/>
      <c r="G285" s="43"/>
      <c r="H285" s="43"/>
      <c r="I285" s="43"/>
      <c r="J285" s="44"/>
    </row>
    <row r="286" ht="60">
      <c r="A286" s="35" t="s">
        <v>43</v>
      </c>
      <c r="B286" s="42"/>
      <c r="C286" s="43"/>
      <c r="D286" s="43"/>
      <c r="E286" s="37" t="s">
        <v>401</v>
      </c>
      <c r="F286" s="43"/>
      <c r="G286" s="43"/>
      <c r="H286" s="43"/>
      <c r="I286" s="43"/>
      <c r="J286" s="44"/>
    </row>
    <row r="287" ht="30">
      <c r="A287" s="35" t="s">
        <v>36</v>
      </c>
      <c r="B287" s="35">
        <v>70</v>
      </c>
      <c r="C287" s="36" t="s">
        <v>402</v>
      </c>
      <c r="D287" s="35" t="s">
        <v>38</v>
      </c>
      <c r="E287" s="37" t="s">
        <v>403</v>
      </c>
      <c r="F287" s="38" t="s">
        <v>143</v>
      </c>
      <c r="G287" s="39">
        <v>4</v>
      </c>
      <c r="H287" s="40">
        <v>0</v>
      </c>
      <c r="I287" s="40">
        <f>ROUND(G287*H287,P4)</f>
        <v>0</v>
      </c>
      <c r="J287" s="35"/>
      <c r="O287" s="41">
        <f>I287*0.21</f>
        <v>0</v>
      </c>
      <c r="P287">
        <v>3</v>
      </c>
    </row>
    <row r="288" ht="30">
      <c r="A288" s="35" t="s">
        <v>41</v>
      </c>
      <c r="B288" s="42"/>
      <c r="C288" s="43"/>
      <c r="D288" s="43"/>
      <c r="E288" s="37" t="s">
        <v>404</v>
      </c>
      <c r="F288" s="43"/>
      <c r="G288" s="43"/>
      <c r="H288" s="43"/>
      <c r="I288" s="43"/>
      <c r="J288" s="44"/>
    </row>
    <row r="289">
      <c r="A289" s="35" t="s">
        <v>94</v>
      </c>
      <c r="B289" s="42"/>
      <c r="C289" s="43"/>
      <c r="D289" s="43"/>
      <c r="E289" s="49" t="s">
        <v>405</v>
      </c>
      <c r="F289" s="43"/>
      <c r="G289" s="43"/>
      <c r="H289" s="43"/>
      <c r="I289" s="43"/>
      <c r="J289" s="44"/>
    </row>
    <row r="290" ht="60">
      <c r="A290" s="35" t="s">
        <v>43</v>
      </c>
      <c r="B290" s="42"/>
      <c r="C290" s="43"/>
      <c r="D290" s="43"/>
      <c r="E290" s="37" t="s">
        <v>401</v>
      </c>
      <c r="F290" s="43"/>
      <c r="G290" s="43"/>
      <c r="H290" s="43"/>
      <c r="I290" s="43"/>
      <c r="J290" s="44"/>
    </row>
    <row r="291">
      <c r="A291" s="35" t="s">
        <v>36</v>
      </c>
      <c r="B291" s="35">
        <v>71</v>
      </c>
      <c r="C291" s="36" t="s">
        <v>406</v>
      </c>
      <c r="D291" s="35" t="s">
        <v>38</v>
      </c>
      <c r="E291" s="37" t="s">
        <v>407</v>
      </c>
      <c r="F291" s="38" t="s">
        <v>143</v>
      </c>
      <c r="G291" s="39">
        <v>13</v>
      </c>
      <c r="H291" s="40">
        <v>0</v>
      </c>
      <c r="I291" s="40">
        <f>ROUND(G291*H291,P4)</f>
        <v>0</v>
      </c>
      <c r="J291" s="35"/>
      <c r="O291" s="41">
        <f>I291*0.21</f>
        <v>0</v>
      </c>
      <c r="P291">
        <v>3</v>
      </c>
    </row>
    <row r="292">
      <c r="A292" s="35" t="s">
        <v>41</v>
      </c>
      <c r="B292" s="42"/>
      <c r="C292" s="43"/>
      <c r="D292" s="43"/>
      <c r="E292" s="37" t="s">
        <v>408</v>
      </c>
      <c r="F292" s="43"/>
      <c r="G292" s="43"/>
      <c r="H292" s="43"/>
      <c r="I292" s="43"/>
      <c r="J292" s="44"/>
    </row>
    <row r="293">
      <c r="A293" s="35" t="s">
        <v>94</v>
      </c>
      <c r="B293" s="42"/>
      <c r="C293" s="43"/>
      <c r="D293" s="43"/>
      <c r="E293" s="49" t="s">
        <v>409</v>
      </c>
      <c r="F293" s="43"/>
      <c r="G293" s="43"/>
      <c r="H293" s="43"/>
      <c r="I293" s="43"/>
      <c r="J293" s="44"/>
    </row>
    <row r="294" ht="30">
      <c r="A294" s="35" t="s">
        <v>43</v>
      </c>
      <c r="B294" s="42"/>
      <c r="C294" s="43"/>
      <c r="D294" s="43"/>
      <c r="E294" s="37" t="s">
        <v>410</v>
      </c>
      <c r="F294" s="43"/>
      <c r="G294" s="43"/>
      <c r="H294" s="43"/>
      <c r="I294" s="43"/>
      <c r="J294" s="44"/>
    </row>
    <row r="295">
      <c r="A295" s="35" t="s">
        <v>36</v>
      </c>
      <c r="B295" s="35">
        <v>72</v>
      </c>
      <c r="C295" s="36" t="s">
        <v>411</v>
      </c>
      <c r="D295" s="35" t="s">
        <v>38</v>
      </c>
      <c r="E295" s="37" t="s">
        <v>412</v>
      </c>
      <c r="F295" s="38" t="s">
        <v>143</v>
      </c>
      <c r="G295" s="39">
        <v>9.2300000000000004</v>
      </c>
      <c r="H295" s="40">
        <v>0</v>
      </c>
      <c r="I295" s="40">
        <f>ROUND(G295*H295,P4)</f>
        <v>0</v>
      </c>
      <c r="J295" s="35"/>
      <c r="O295" s="41">
        <f>I295*0.21</f>
        <v>0</v>
      </c>
      <c r="P295">
        <v>3</v>
      </c>
    </row>
    <row r="296">
      <c r="A296" s="35" t="s">
        <v>41</v>
      </c>
      <c r="B296" s="42"/>
      <c r="C296" s="43"/>
      <c r="D296" s="43"/>
      <c r="E296" s="37" t="s">
        <v>413</v>
      </c>
      <c r="F296" s="43"/>
      <c r="G296" s="43"/>
      <c r="H296" s="43"/>
      <c r="I296" s="43"/>
      <c r="J296" s="44"/>
    </row>
    <row r="297" ht="45">
      <c r="A297" s="35" t="s">
        <v>94</v>
      </c>
      <c r="B297" s="42"/>
      <c r="C297" s="43"/>
      <c r="D297" s="43"/>
      <c r="E297" s="49" t="s">
        <v>414</v>
      </c>
      <c r="F297" s="43"/>
      <c r="G297" s="43"/>
      <c r="H297" s="43"/>
      <c r="I297" s="43"/>
      <c r="J297" s="44"/>
    </row>
    <row r="298" ht="30">
      <c r="A298" s="35" t="s">
        <v>43</v>
      </c>
      <c r="B298" s="42"/>
      <c r="C298" s="43"/>
      <c r="D298" s="43"/>
      <c r="E298" s="37" t="s">
        <v>410</v>
      </c>
      <c r="F298" s="43"/>
      <c r="G298" s="43"/>
      <c r="H298" s="43"/>
      <c r="I298" s="43"/>
      <c r="J298" s="44"/>
    </row>
    <row r="299">
      <c r="A299" s="35" t="s">
        <v>36</v>
      </c>
      <c r="B299" s="35">
        <v>73</v>
      </c>
      <c r="C299" s="36" t="s">
        <v>415</v>
      </c>
      <c r="D299" s="35" t="s">
        <v>38</v>
      </c>
      <c r="E299" s="37" t="s">
        <v>416</v>
      </c>
      <c r="F299" s="38" t="s">
        <v>143</v>
      </c>
      <c r="G299" s="39">
        <v>20.600000000000001</v>
      </c>
      <c r="H299" s="40">
        <v>0</v>
      </c>
      <c r="I299" s="40">
        <f>ROUND(G299*H299,P4)</f>
        <v>0</v>
      </c>
      <c r="J299" s="35"/>
      <c r="O299" s="41">
        <f>I299*0.21</f>
        <v>0</v>
      </c>
      <c r="P299">
        <v>3</v>
      </c>
    </row>
    <row r="300">
      <c r="A300" s="35" t="s">
        <v>41</v>
      </c>
      <c r="B300" s="42"/>
      <c r="C300" s="43"/>
      <c r="D300" s="43"/>
      <c r="E300" s="37" t="s">
        <v>417</v>
      </c>
      <c r="F300" s="43"/>
      <c r="G300" s="43"/>
      <c r="H300" s="43"/>
      <c r="I300" s="43"/>
      <c r="J300" s="44"/>
    </row>
    <row r="301" ht="45">
      <c r="A301" s="35" t="s">
        <v>94</v>
      </c>
      <c r="B301" s="42"/>
      <c r="C301" s="43"/>
      <c r="D301" s="43"/>
      <c r="E301" s="49" t="s">
        <v>418</v>
      </c>
      <c r="F301" s="43"/>
      <c r="G301" s="43"/>
      <c r="H301" s="43"/>
      <c r="I301" s="43"/>
      <c r="J301" s="44"/>
    </row>
    <row r="302" ht="45">
      <c r="A302" s="35" t="s">
        <v>43</v>
      </c>
      <c r="B302" s="42"/>
      <c r="C302" s="43"/>
      <c r="D302" s="43"/>
      <c r="E302" s="37" t="s">
        <v>419</v>
      </c>
      <c r="F302" s="43"/>
      <c r="G302" s="43"/>
      <c r="H302" s="43"/>
      <c r="I302" s="43"/>
      <c r="J302" s="44"/>
    </row>
    <row r="303">
      <c r="A303" s="35" t="s">
        <v>36</v>
      </c>
      <c r="B303" s="35">
        <v>74</v>
      </c>
      <c r="C303" s="36" t="s">
        <v>420</v>
      </c>
      <c r="D303" s="35" t="s">
        <v>38</v>
      </c>
      <c r="E303" s="37" t="s">
        <v>421</v>
      </c>
      <c r="F303" s="38" t="s">
        <v>143</v>
      </c>
      <c r="G303" s="39">
        <v>22.23</v>
      </c>
      <c r="H303" s="40">
        <v>0</v>
      </c>
      <c r="I303" s="40">
        <f>ROUND(G303*H303,P4)</f>
        <v>0</v>
      </c>
      <c r="J303" s="35"/>
      <c r="O303" s="41">
        <f>I303*0.21</f>
        <v>0</v>
      </c>
      <c r="P303">
        <v>3</v>
      </c>
    </row>
    <row r="304">
      <c r="A304" s="35" t="s">
        <v>41</v>
      </c>
      <c r="B304" s="42"/>
      <c r="C304" s="43"/>
      <c r="D304" s="43"/>
      <c r="E304" s="37" t="s">
        <v>422</v>
      </c>
      <c r="F304" s="43"/>
      <c r="G304" s="43"/>
      <c r="H304" s="43"/>
      <c r="I304" s="43"/>
      <c r="J304" s="44"/>
    </row>
    <row r="305" ht="45">
      <c r="A305" s="35" t="s">
        <v>94</v>
      </c>
      <c r="B305" s="42"/>
      <c r="C305" s="43"/>
      <c r="D305" s="43"/>
      <c r="E305" s="49" t="s">
        <v>423</v>
      </c>
      <c r="F305" s="43"/>
      <c r="G305" s="43"/>
      <c r="H305" s="43"/>
      <c r="I305" s="43"/>
      <c r="J305" s="44"/>
    </row>
    <row r="306" ht="45">
      <c r="A306" s="35" t="s">
        <v>43</v>
      </c>
      <c r="B306" s="42"/>
      <c r="C306" s="43"/>
      <c r="D306" s="43"/>
      <c r="E306" s="37" t="s">
        <v>419</v>
      </c>
      <c r="F306" s="43"/>
      <c r="G306" s="43"/>
      <c r="H306" s="43"/>
      <c r="I306" s="43"/>
      <c r="J306" s="44"/>
    </row>
    <row r="307">
      <c r="A307" s="35" t="s">
        <v>36</v>
      </c>
      <c r="B307" s="35">
        <v>75</v>
      </c>
      <c r="C307" s="36" t="s">
        <v>424</v>
      </c>
      <c r="D307" s="35" t="s">
        <v>38</v>
      </c>
      <c r="E307" s="37" t="s">
        <v>425</v>
      </c>
      <c r="F307" s="38" t="s">
        <v>119</v>
      </c>
      <c r="G307" s="39">
        <v>35.090000000000003</v>
      </c>
      <c r="H307" s="40">
        <v>0</v>
      </c>
      <c r="I307" s="40">
        <f>ROUND(G307*H307,P4)</f>
        <v>0</v>
      </c>
      <c r="J307" s="35"/>
      <c r="O307" s="41">
        <f>I307*0.21</f>
        <v>0</v>
      </c>
      <c r="P307">
        <v>3</v>
      </c>
    </row>
    <row r="308" ht="30">
      <c r="A308" s="35" t="s">
        <v>41</v>
      </c>
      <c r="B308" s="42"/>
      <c r="C308" s="43"/>
      <c r="D308" s="43"/>
      <c r="E308" s="37" t="s">
        <v>426</v>
      </c>
      <c r="F308" s="43"/>
      <c r="G308" s="43"/>
      <c r="H308" s="43"/>
      <c r="I308" s="43"/>
      <c r="J308" s="44"/>
    </row>
    <row r="309" ht="45">
      <c r="A309" s="35" t="s">
        <v>94</v>
      </c>
      <c r="B309" s="42"/>
      <c r="C309" s="43"/>
      <c r="D309" s="43"/>
      <c r="E309" s="49" t="s">
        <v>427</v>
      </c>
      <c r="F309" s="43"/>
      <c r="G309" s="43"/>
      <c r="H309" s="43"/>
      <c r="I309" s="43"/>
      <c r="J309" s="44"/>
    </row>
    <row r="310" ht="150">
      <c r="A310" s="35" t="s">
        <v>43</v>
      </c>
      <c r="B310" s="42"/>
      <c r="C310" s="43"/>
      <c r="D310" s="43"/>
      <c r="E310" s="37" t="s">
        <v>428</v>
      </c>
      <c r="F310" s="43"/>
      <c r="G310" s="43"/>
      <c r="H310" s="43"/>
      <c r="I310" s="43"/>
      <c r="J310" s="44"/>
    </row>
    <row r="311">
      <c r="A311" s="35" t="s">
        <v>36</v>
      </c>
      <c r="B311" s="35">
        <v>76</v>
      </c>
      <c r="C311" s="36" t="s">
        <v>429</v>
      </c>
      <c r="D311" s="35" t="s">
        <v>38</v>
      </c>
      <c r="E311" s="37" t="s">
        <v>430</v>
      </c>
      <c r="F311" s="38" t="s">
        <v>119</v>
      </c>
      <c r="G311" s="39">
        <v>1.5660000000000001</v>
      </c>
      <c r="H311" s="40">
        <v>0</v>
      </c>
      <c r="I311" s="40">
        <f>ROUND(G311*H311,P4)</f>
        <v>0</v>
      </c>
      <c r="J311" s="35"/>
      <c r="O311" s="41">
        <f>I311*0.21</f>
        <v>0</v>
      </c>
      <c r="P311">
        <v>3</v>
      </c>
    </row>
    <row r="312">
      <c r="A312" s="35" t="s">
        <v>41</v>
      </c>
      <c r="B312" s="42"/>
      <c r="C312" s="43"/>
      <c r="D312" s="43"/>
      <c r="E312" s="37" t="s">
        <v>431</v>
      </c>
      <c r="F312" s="43"/>
      <c r="G312" s="43"/>
      <c r="H312" s="43"/>
      <c r="I312" s="43"/>
      <c r="J312" s="44"/>
    </row>
    <row r="313">
      <c r="A313" s="35" t="s">
        <v>94</v>
      </c>
      <c r="B313" s="42"/>
      <c r="C313" s="43"/>
      <c r="D313" s="43"/>
      <c r="E313" s="49" t="s">
        <v>432</v>
      </c>
      <c r="F313" s="43"/>
      <c r="G313" s="43"/>
      <c r="H313" s="43"/>
      <c r="I313" s="43"/>
      <c r="J313" s="44"/>
    </row>
    <row r="314" ht="150">
      <c r="A314" s="35" t="s">
        <v>43</v>
      </c>
      <c r="B314" s="42"/>
      <c r="C314" s="43"/>
      <c r="D314" s="43"/>
      <c r="E314" s="37" t="s">
        <v>428</v>
      </c>
      <c r="F314" s="43"/>
      <c r="G314" s="43"/>
      <c r="H314" s="43"/>
      <c r="I314" s="43"/>
      <c r="J314" s="44"/>
    </row>
    <row r="315">
      <c r="A315" s="35" t="s">
        <v>36</v>
      </c>
      <c r="B315" s="35">
        <v>77</v>
      </c>
      <c r="C315" s="36" t="s">
        <v>433</v>
      </c>
      <c r="D315" s="35" t="s">
        <v>38</v>
      </c>
      <c r="E315" s="37" t="s">
        <v>434</v>
      </c>
      <c r="F315" s="38" t="s">
        <v>119</v>
      </c>
      <c r="G315" s="39">
        <v>9.4499999999999993</v>
      </c>
      <c r="H315" s="40">
        <v>0</v>
      </c>
      <c r="I315" s="40">
        <f>ROUND(G315*H315,P4)</f>
        <v>0</v>
      </c>
      <c r="J315" s="35"/>
      <c r="O315" s="41">
        <f>I315*0.21</f>
        <v>0</v>
      </c>
      <c r="P315">
        <v>3</v>
      </c>
    </row>
    <row r="316">
      <c r="A316" s="35" t="s">
        <v>41</v>
      </c>
      <c r="B316" s="42"/>
      <c r="C316" s="43"/>
      <c r="D316" s="43"/>
      <c r="E316" s="37" t="s">
        <v>435</v>
      </c>
      <c r="F316" s="43"/>
      <c r="G316" s="43"/>
      <c r="H316" s="43"/>
      <c r="I316" s="43"/>
      <c r="J316" s="44"/>
    </row>
    <row r="317">
      <c r="A317" s="35" t="s">
        <v>94</v>
      </c>
      <c r="B317" s="42"/>
      <c r="C317" s="43"/>
      <c r="D317" s="43"/>
      <c r="E317" s="49" t="s">
        <v>436</v>
      </c>
      <c r="F317" s="43"/>
      <c r="G317" s="43"/>
      <c r="H317" s="43"/>
      <c r="I317" s="43"/>
      <c r="J317" s="44"/>
    </row>
    <row r="318" ht="150">
      <c r="A318" s="35" t="s">
        <v>43</v>
      </c>
      <c r="B318" s="45"/>
      <c r="C318" s="46"/>
      <c r="D318" s="46"/>
      <c r="E318" s="37" t="s">
        <v>428</v>
      </c>
      <c r="F318" s="46"/>
      <c r="G318" s="46"/>
      <c r="H318" s="46"/>
      <c r="I318" s="46"/>
      <c r="J318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Magda Zdražilová</dc:creator>
  <cp:lastModifiedBy>Magda Zdražilová</cp:lastModifiedBy>
  <dcterms:created xsi:type="dcterms:W3CDTF">2026-01-06T11:05:33Z</dcterms:created>
  <dcterms:modified xsi:type="dcterms:W3CDTF">2026-01-06T11:05:33Z</dcterms:modified>
</cp:coreProperties>
</file>